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0" windowWidth="11320" windowHeight="5270" activeTab="0"/>
  </bookViews>
  <sheets>
    <sheet name="BANKINTER" sheetId="1" r:id="rId1"/>
    <sheet name="LINEA DIRECTA" sheetId="2" r:id="rId2"/>
  </sheets>
  <definedNames>
    <definedName name="_xlfn.IFERROR" hidden="1">#NAME?</definedName>
    <definedName name="_xlnm.Print_Area" localSheetId="0">'BANKINTER'!$B$1:$M$424</definedName>
  </definedNames>
  <calcPr fullCalcOnLoad="1"/>
</workbook>
</file>

<file path=xl/sharedStrings.xml><?xml version="1.0" encoding="utf-8"?>
<sst xmlns="http://schemas.openxmlformats.org/spreadsheetml/2006/main" count="459" uniqueCount="335">
  <si>
    <t>DATOS SIGNIFICATIVOS</t>
  </si>
  <si>
    <t xml:space="preserve"> </t>
  </si>
  <si>
    <t>diferencia</t>
  </si>
  <si>
    <t>Miles de Euros</t>
  </si>
  <si>
    <t>importe</t>
  </si>
  <si>
    <t xml:space="preserve">    %</t>
  </si>
  <si>
    <t>Créditos sobre clientes</t>
  </si>
  <si>
    <t>Número de acciones</t>
  </si>
  <si>
    <t>Oficinas</t>
  </si>
  <si>
    <t>Oficinas Virtuales</t>
  </si>
  <si>
    <t>Otros activos</t>
  </si>
  <si>
    <t>Débitos representados por valores negociables</t>
  </si>
  <si>
    <t>Otros pasivos</t>
  </si>
  <si>
    <t>Pasivos subordinados</t>
  </si>
  <si>
    <t>RENDIMIENTOS Y COSTES</t>
  </si>
  <si>
    <t>[datos en %]</t>
  </si>
  <si>
    <t>ponderación</t>
  </si>
  <si>
    <t xml:space="preserve">      tipo</t>
  </si>
  <si>
    <t>RECURSOS DE CLIENTES</t>
  </si>
  <si>
    <t>Miles de euros</t>
  </si>
  <si>
    <t>%</t>
  </si>
  <si>
    <t>Total</t>
  </si>
  <si>
    <t>RECURSOS GESTIONADOS FUERA DE BALANCE</t>
  </si>
  <si>
    <t>Fondos de Inversión</t>
  </si>
  <si>
    <t>Fondos de Pensiones</t>
  </si>
  <si>
    <t>Total Recursos Fuera de Balance</t>
  </si>
  <si>
    <t>INVERSIÓN CREDITICIA</t>
  </si>
  <si>
    <t>Créditos a Administraciones Públicas</t>
  </si>
  <si>
    <t>Total Inversión Creditícia</t>
  </si>
  <si>
    <t>EVOLUCIÓN DE LAS COMISIONES</t>
  </si>
  <si>
    <t xml:space="preserve">% </t>
  </si>
  <si>
    <t>Total comisiones pagadas</t>
  </si>
  <si>
    <t>Total comisiones percibidas</t>
  </si>
  <si>
    <t xml:space="preserve">     diferencia</t>
  </si>
  <si>
    <t xml:space="preserve"> importe</t>
  </si>
  <si>
    <t xml:space="preserve">     %</t>
  </si>
  <si>
    <t>Activos totales medios</t>
  </si>
  <si>
    <t>Intereses y rendimientos asimilados</t>
  </si>
  <si>
    <t>Intereses y cargas asimiladas</t>
  </si>
  <si>
    <t xml:space="preserve">               Diferencia</t>
  </si>
  <si>
    <t>Activos ponderados por riesgo</t>
  </si>
  <si>
    <t>CREACIÓN DE VALOR PARA EL ACCIONISTA</t>
  </si>
  <si>
    <t>Ratios bursátiles</t>
  </si>
  <si>
    <t xml:space="preserve">Riesgo crediticio dudoso </t>
  </si>
  <si>
    <t>Indice de morosidad (%)</t>
  </si>
  <si>
    <t>Oficinas y Centros</t>
  </si>
  <si>
    <t>Balance</t>
  </si>
  <si>
    <t>Ratios</t>
  </si>
  <si>
    <t>Acción Bankinter</t>
  </si>
  <si>
    <t>Centros de Gestión comercial</t>
  </si>
  <si>
    <t xml:space="preserve">   Corporativa</t>
  </si>
  <si>
    <t xml:space="preserve">   Pymes</t>
  </si>
  <si>
    <t xml:space="preserve">   Banca Privada</t>
  </si>
  <si>
    <t>Numero de Agentes</t>
  </si>
  <si>
    <t>Oficinas telefonicas y de Internet</t>
  </si>
  <si>
    <t>Plantilla</t>
  </si>
  <si>
    <t>ACUMULADO</t>
  </si>
  <si>
    <t>TRIMESTRALES</t>
  </si>
  <si>
    <t>RIESGO CREDITICIO DUDOSO</t>
  </si>
  <si>
    <t>Riesgo dudoso</t>
  </si>
  <si>
    <t>Indice de cobertura de la morosidad (%)</t>
  </si>
  <si>
    <t>RATINGS</t>
  </si>
  <si>
    <t>Moody´s</t>
  </si>
  <si>
    <t>Corto Plazo</t>
  </si>
  <si>
    <t>Largo Plazo</t>
  </si>
  <si>
    <t>Datos por acción del período (euros)</t>
  </si>
  <si>
    <t>Riesgo computable ex titulización</t>
  </si>
  <si>
    <t>Depósitos en entidades de crédito</t>
  </si>
  <si>
    <t>Depósitos de entidades de crédito</t>
  </si>
  <si>
    <t>Depósitos en bancos centrales</t>
  </si>
  <si>
    <t>Depósitos de la clientela</t>
  </si>
  <si>
    <t>Valores representativos de deuda</t>
  </si>
  <si>
    <t>Renta variable</t>
  </si>
  <si>
    <t>Activos medios remunerados (b)</t>
  </si>
  <si>
    <t>Depósitos de bancos centrales</t>
  </si>
  <si>
    <t>Recursos medios con coste (d)</t>
  </si>
  <si>
    <t>Recursos de clientes (c)</t>
  </si>
  <si>
    <t>Recursos totales medios</t>
  </si>
  <si>
    <t>Margen de intermediación (b-d)</t>
  </si>
  <si>
    <t>Margen de clientes (a-c)</t>
  </si>
  <si>
    <t xml:space="preserve">Crédito a la clientela (a) </t>
  </si>
  <si>
    <t>Recursosmedios con coste (d)</t>
  </si>
  <si>
    <t>Débitos representados por  valores negociables</t>
  </si>
  <si>
    <t>VARIACION DEL PATRIMONIO NETO</t>
  </si>
  <si>
    <t>Outlook</t>
  </si>
  <si>
    <t>Margen Bruto</t>
  </si>
  <si>
    <t>Resultado de la actividad de explotación</t>
  </si>
  <si>
    <t>TOTAL PATRIMONIO NETO</t>
  </si>
  <si>
    <t>Empleados Grupo Bancario</t>
  </si>
  <si>
    <t>Empleados Linea Directa Aseguradora</t>
  </si>
  <si>
    <t>Diferencia %</t>
  </si>
  <si>
    <t>Diferencia</t>
  </si>
  <si>
    <t xml:space="preserve">    Valores negociables en red</t>
  </si>
  <si>
    <t>Valores negociables mayoristas</t>
  </si>
  <si>
    <t xml:space="preserve">       Cuentas corrientes</t>
  </si>
  <si>
    <t xml:space="preserve">       Imposiciones a Plazo</t>
  </si>
  <si>
    <t xml:space="preserve">       Ajustes por valoración</t>
  </si>
  <si>
    <t>Fondos de inversión ajenos comercializados</t>
  </si>
  <si>
    <t>Bonos titulizados</t>
  </si>
  <si>
    <t>Cédulas hipotecarias</t>
  </si>
  <si>
    <t>Bonos senior</t>
  </si>
  <si>
    <t>Ajustes por valoración</t>
  </si>
  <si>
    <t>Cesión temporal de activos</t>
  </si>
  <si>
    <t xml:space="preserve">    Otras ctas. a la vista</t>
  </si>
  <si>
    <t xml:space="preserve">Otros sectores </t>
  </si>
  <si>
    <t>Crédito comercial</t>
  </si>
  <si>
    <t>Otros deudores a plazo</t>
  </si>
  <si>
    <t xml:space="preserve">            Préstamos personales</t>
  </si>
  <si>
    <t xml:space="preserve">            Cuentas de crédito</t>
  </si>
  <si>
    <t>Arrendamientos financieros</t>
  </si>
  <si>
    <t>Otros créditos</t>
  </si>
  <si>
    <t>Crédito con garantía real</t>
  </si>
  <si>
    <t>Depósitos Sector Privado</t>
  </si>
  <si>
    <t>Administraciones Publicas</t>
  </si>
  <si>
    <t>Otras comisiones</t>
  </si>
  <si>
    <t>DBRS</t>
  </si>
  <si>
    <t>R-1 (low)</t>
  </si>
  <si>
    <t>Activos adjudicados</t>
  </si>
  <si>
    <t>Provisión por adjudicados</t>
  </si>
  <si>
    <t>Cobertura adjudicados (%)</t>
  </si>
  <si>
    <t>€</t>
  </si>
  <si>
    <t>CUENTA TÉCNICA CONSOLIDADA</t>
  </si>
  <si>
    <t>GRUPO LDA</t>
  </si>
  <si>
    <t>PRIMA EMITIDA</t>
  </si>
  <si>
    <t>PRIMAS IMPUTADAS NETAS DE REASEGURO</t>
  </si>
  <si>
    <t>COSTE SINIESTRAL NETO DE REASEGURO</t>
  </si>
  <si>
    <t>GASTOS OPERATIVOS Y TÉCNICOS NETOS</t>
  </si>
  <si>
    <t>RESULTADO TÉCNICO</t>
  </si>
  <si>
    <t>INGRESOS FINANCIEROS NETOS</t>
  </si>
  <si>
    <t>RESULTADO CUENTA TÉCNICA ASEGURADORA</t>
  </si>
  <si>
    <t>RESULTADO CUENTA NO TECNICA</t>
  </si>
  <si>
    <t>RESULTADO CONSOLIDADO ANTES DE IMPUESTOS</t>
  </si>
  <si>
    <t>IMPUESTO DE SOCIEDADES</t>
  </si>
  <si>
    <t>RESULTADO CONSOLIDADO DESPUÉS DE IMPUESTOS</t>
  </si>
  <si>
    <t>ACTIVO</t>
  </si>
  <si>
    <t>Tesorería</t>
  </si>
  <si>
    <t>Cartera de inversiones, Disponibles para la venta</t>
  </si>
  <si>
    <t>Préstamos, depósitos y partidas a cobrar</t>
  </si>
  <si>
    <t>Participación del reaseguro en las provisiones técnicas</t>
  </si>
  <si>
    <t>Inmovilizado material e inversiones inmobiliarias</t>
  </si>
  <si>
    <t>Inmovilizado intangible</t>
  </si>
  <si>
    <t>Pagos anticipados y periodificaciones</t>
  </si>
  <si>
    <t>Activos Fiscales</t>
  </si>
  <si>
    <t>TOTAL ACTIVO</t>
  </si>
  <si>
    <t>PASIVO Y PATRIMONIO NETO</t>
  </si>
  <si>
    <t>Débitos y cuentas a pagar</t>
  </si>
  <si>
    <t>Provisiones técnicas</t>
  </si>
  <si>
    <t>Provisión para primas no consumidas</t>
  </si>
  <si>
    <t>Provisión para prestaciones</t>
  </si>
  <si>
    <t>Provisiones no técnicas</t>
  </si>
  <si>
    <t>Pasivos por impuestos corrientes y diferidos</t>
  </si>
  <si>
    <t xml:space="preserve">TOTAL PASIVO </t>
  </si>
  <si>
    <t>Fondos Propios</t>
  </si>
  <si>
    <t>Ajustes por cambios de valor</t>
  </si>
  <si>
    <t>TOTAL PASIVO Y PATRIMONIO NETO</t>
  </si>
  <si>
    <t>Riesgos fuera de balance</t>
  </si>
  <si>
    <t>Riesgos Contingentes</t>
  </si>
  <si>
    <t>Disponibles por terceros</t>
  </si>
  <si>
    <t>Provisiones por riesgo de credito</t>
  </si>
  <si>
    <t>Recursos controlados</t>
  </si>
  <si>
    <t xml:space="preserve">    En balance</t>
  </si>
  <si>
    <t xml:space="preserve">          Recursos minoristas ex repos</t>
  </si>
  <si>
    <t xml:space="preserve">          Valores negociables mayoristas</t>
  </si>
  <si>
    <t xml:space="preserve">   Recursos gestionados fuera de balance</t>
  </si>
  <si>
    <t>Indice de morosidad  %</t>
  </si>
  <si>
    <t>Indice de cobertura de la morosidad %</t>
  </si>
  <si>
    <t>Ratio de eficiencia %</t>
  </si>
  <si>
    <t>ROE %</t>
  </si>
  <si>
    <t>ROA %</t>
  </si>
  <si>
    <t>ATM trimestrales</t>
  </si>
  <si>
    <t>Resultado antes de impuestos</t>
  </si>
  <si>
    <t>Por avales y creditos documentarios</t>
  </si>
  <si>
    <t>Por cambio de divisas y billetes de bancos extranjeros</t>
  </si>
  <si>
    <t>Por compromisos contingentes</t>
  </si>
  <si>
    <t>Por cobros y pagos</t>
  </si>
  <si>
    <t>Por servicio de valores</t>
  </si>
  <si>
    <t xml:space="preserve">        Aseguramiento y colocación de valores</t>
  </si>
  <si>
    <t xml:space="preserve">        Compraventa valores</t>
  </si>
  <si>
    <t xml:space="preserve">        Administración y custodia de valores</t>
  </si>
  <si>
    <t xml:space="preserve">        Gestión de patrimonio</t>
  </si>
  <si>
    <t>Por comercialización de productos financieros no bancarios</t>
  </si>
  <si>
    <t xml:space="preserve">       Gestión de activos</t>
  </si>
  <si>
    <t xml:space="preserve">       Seguros y FFPP</t>
  </si>
  <si>
    <t>TOTAL COMISIONES NETAS :</t>
  </si>
  <si>
    <t>   Depósitos en bancos centrales</t>
  </si>
  <si>
    <t>   Depósitos en entidades de crédito</t>
  </si>
  <si>
    <t>   Crédito a la clientela (a)</t>
  </si>
  <si>
    <t>   Valores representativos de deuda</t>
  </si>
  <si>
    <t xml:space="preserve">   Renta variable</t>
  </si>
  <si>
    <t xml:space="preserve">   Otros activos</t>
  </si>
  <si>
    <t>Miles €</t>
  </si>
  <si>
    <t>Recursos Minoristas ex repos</t>
  </si>
  <si>
    <t xml:space="preserve">  Saldo al inicio del período</t>
  </si>
  <si>
    <t xml:space="preserve">  Entradas netas</t>
  </si>
  <si>
    <t xml:space="preserve">  Fallidos</t>
  </si>
  <si>
    <t>Saldo al cierre del período</t>
  </si>
  <si>
    <t>Importe</t>
  </si>
  <si>
    <t>Resultado consolidado</t>
  </si>
  <si>
    <t xml:space="preserve">BALANCE CONSOLIDADO </t>
  </si>
  <si>
    <t>Instrumentos CET1</t>
  </si>
  <si>
    <t>MOVIMIENTOS DEL RIESGO DUDOSO</t>
  </si>
  <si>
    <t>Ultima cotización (€)</t>
  </si>
  <si>
    <t>BPA (€)</t>
  </si>
  <si>
    <t>DPA (€)</t>
  </si>
  <si>
    <t>BALANCE RESUMIDO</t>
  </si>
  <si>
    <t>Estable</t>
  </si>
  <si>
    <t xml:space="preserve">   Otros rendimientos sin ponderación</t>
  </si>
  <si>
    <t xml:space="preserve">   Otros costes sin ponderación</t>
  </si>
  <si>
    <t>P-2</t>
  </si>
  <si>
    <t>Gestión Patrimonial y Sicavs</t>
  </si>
  <si>
    <t>Tier 1</t>
  </si>
  <si>
    <t>Tier 2</t>
  </si>
  <si>
    <t>de los que cartera Alco</t>
  </si>
  <si>
    <t>Instrumentos AT1</t>
  </si>
  <si>
    <t>tipo</t>
  </si>
  <si>
    <t>Resultado de explotación tras deterioro</t>
  </si>
  <si>
    <t xml:space="preserve">Ganancias/pérdidas en baja de activos </t>
  </si>
  <si>
    <t>Impuesto sobre beneficios</t>
  </si>
  <si>
    <t>A2</t>
  </si>
  <si>
    <t>A (low)</t>
  </si>
  <si>
    <t>RATIO DE SOLVENCIA II</t>
  </si>
  <si>
    <t>Derivados de cobertura</t>
  </si>
  <si>
    <t>n.a.</t>
  </si>
  <si>
    <t>BBB+</t>
  </si>
  <si>
    <t>CET1 FL%</t>
  </si>
  <si>
    <t>Activos mantenidos para venta</t>
  </si>
  <si>
    <t>FONDOS PROPIOS</t>
  </si>
  <si>
    <t>Capital</t>
  </si>
  <si>
    <t>Reservas y otros</t>
  </si>
  <si>
    <t>Deduccion de CET1</t>
  </si>
  <si>
    <t>CET1</t>
  </si>
  <si>
    <t xml:space="preserve">   Instrumentos T2</t>
  </si>
  <si>
    <t>Capital Total</t>
  </si>
  <si>
    <t>Tier 1 Fully Loaded (%)</t>
  </si>
  <si>
    <t>Tier 2 Fully Loaded (%)</t>
  </si>
  <si>
    <t>Capital Total Fully Loaded (%)</t>
  </si>
  <si>
    <r>
      <rPr>
        <b/>
        <vertAlign val="superscript"/>
        <sz val="8"/>
        <rFont val="Arial"/>
        <family val="2"/>
      </rPr>
      <t>*</t>
    </r>
    <r>
      <rPr>
        <b/>
        <sz val="8"/>
        <rFont val="Arial"/>
        <family val="2"/>
      </rPr>
      <t xml:space="preserve"> Fundamentalmente incluye previsión de dividendos y otros resultados globales</t>
    </r>
  </si>
  <si>
    <t xml:space="preserve">CET1** Fully Loaded (%) </t>
  </si>
  <si>
    <r>
      <rPr>
        <b/>
        <vertAlign val="superscript"/>
        <sz val="8"/>
        <rFont val="Arial"/>
        <family val="2"/>
      </rPr>
      <t>**</t>
    </r>
    <r>
      <rPr>
        <b/>
        <sz val="8"/>
        <rFont val="Arial"/>
        <family val="2"/>
      </rPr>
      <t>El CET1 incluye los resultados retenidos del trimestre.</t>
    </r>
  </si>
  <si>
    <t>* Los datos del ejercicio 2018 han sido ajustados a efectos comparativos por la transición a IFRS 16</t>
  </si>
  <si>
    <t>Resultados*</t>
  </si>
  <si>
    <t>RESULTADOS COMPARATIVOS *</t>
  </si>
  <si>
    <t>CUENTA DE RESULTADOS TRIMESTRAL *</t>
  </si>
  <si>
    <t>CONTRIBUCIÓN POR ÁREA DE NEGOCIO *</t>
  </si>
  <si>
    <t>Otros Activos a Coste Amortizado con Clientes</t>
  </si>
  <si>
    <t xml:space="preserve">  Incorporaciones por combinación de negocios</t>
  </si>
  <si>
    <t>Diferencias Negativas de Combinación de Negocios</t>
  </si>
  <si>
    <t>Baa1</t>
  </si>
  <si>
    <t>S&amp;P Global ratings</t>
  </si>
  <si>
    <t>Resultados retenidos</t>
  </si>
  <si>
    <t>Activos totales</t>
  </si>
  <si>
    <t>Margen de Intereses</t>
  </si>
  <si>
    <t>Efectivo, saldos en efectivo en bancos centrales y otros depósitos a la vista</t>
  </si>
  <si>
    <t>Activos financieros mantenidos para negociar</t>
  </si>
  <si>
    <t xml:space="preserve">Activos financieros a valor razonable con cambios en otro resultado global </t>
  </si>
  <si>
    <t>Activos financieros no destinados a negociación valorados obligatoriamente a VR con cambios en PyG</t>
  </si>
  <si>
    <t>Activos a coste amortizado</t>
  </si>
  <si>
    <t xml:space="preserve">          Valores representativos de deuda</t>
  </si>
  <si>
    <t xml:space="preserve">          Préstamos y anticipos</t>
  </si>
  <si>
    <t xml:space="preserve">                Entidades de crédito</t>
  </si>
  <si>
    <t xml:space="preserve">                Clientela</t>
  </si>
  <si>
    <t xml:space="preserve">Derivados-contabilidad de coberturas </t>
  </si>
  <si>
    <t>Inversiones en negocios conjuntos y asociadas</t>
  </si>
  <si>
    <t>Activos amparados por contratos de seguro y reaseguro</t>
  </si>
  <si>
    <t>Activos tangibles</t>
  </si>
  <si>
    <t>Activos intangibles</t>
  </si>
  <si>
    <t>Activos por impuestos y resto de activos</t>
  </si>
  <si>
    <t>Activos no corrientes  mantenidos para la venta</t>
  </si>
  <si>
    <t xml:space="preserve">TOTAL ACTIVO </t>
  </si>
  <si>
    <t>PASIVO</t>
  </si>
  <si>
    <t>Pasivos financieros mantenidos para negociar</t>
  </si>
  <si>
    <t>Pasivos financieros a coste amortizado</t>
  </si>
  <si>
    <t xml:space="preserve">          Depósitos</t>
  </si>
  <si>
    <t xml:space="preserve">                Bancos Centrales</t>
  </si>
  <si>
    <t xml:space="preserve">          Valores representativos de deuda emitidos</t>
  </si>
  <si>
    <t xml:space="preserve">         Otros pasivos financieros</t>
  </si>
  <si>
    <t xml:space="preserve">Derivados - contabilidad de coberturas </t>
  </si>
  <si>
    <t>Pasivos amparados por contratos de seguros</t>
  </si>
  <si>
    <t>Provisiones</t>
  </si>
  <si>
    <t>Pasivos por impuesto y otros pasivos</t>
  </si>
  <si>
    <t xml:space="preserve">Fondos propios </t>
  </si>
  <si>
    <t>Otro resultado global acumulado</t>
  </si>
  <si>
    <t>a 30 de Junio</t>
  </si>
  <si>
    <t>2T19</t>
  </si>
  <si>
    <t>1T19</t>
  </si>
  <si>
    <t>4T18</t>
  </si>
  <si>
    <t>3T18</t>
  </si>
  <si>
    <t>2T18</t>
  </si>
  <si>
    <t>-</t>
  </si>
  <si>
    <t>Rendimiento de instrumentos de capital</t>
  </si>
  <si>
    <t>Resultados de entidades valoradas por el método de la participación</t>
  </si>
  <si>
    <t>Comisiones netas</t>
  </si>
  <si>
    <t>Resultados de operaciones financieras y diferencias de cambio</t>
  </si>
  <si>
    <t>Otros productos/cargas de explotacion</t>
  </si>
  <si>
    <t>Gastos de Personal</t>
  </si>
  <si>
    <t>Gastos de Administración/ Amortización</t>
  </si>
  <si>
    <t>Resultado de explotación antes de deterioro</t>
  </si>
  <si>
    <t xml:space="preserve">Dotaciones a provisiones </t>
  </si>
  <si>
    <t>Pérdidas por deterioro de activos</t>
  </si>
  <si>
    <t>2T19/2T18</t>
  </si>
  <si>
    <t>2T19/1T19</t>
  </si>
  <si>
    <t>Segmentos de clientes</t>
  </si>
  <si>
    <t>Banca Comercial y Privada</t>
  </si>
  <si>
    <t>Banca de Empresas</t>
  </si>
  <si>
    <t>BK Consumer Finance España</t>
  </si>
  <si>
    <t>Bk Portugal</t>
  </si>
  <si>
    <t>Mercado de Capitales</t>
  </si>
  <si>
    <t xml:space="preserve">Línea Directa </t>
  </si>
  <si>
    <t>Centro Corporativo</t>
  </si>
  <si>
    <t>Saldo a 1 de enero 2018</t>
  </si>
  <si>
    <t>Dividendos</t>
  </si>
  <si>
    <t>Resultado del ejercicio</t>
  </si>
  <si>
    <t>Otros movimientos</t>
  </si>
  <si>
    <t>Saldo a 31 de diciembre de 2018</t>
  </si>
  <si>
    <t>Dividendos del periodo</t>
  </si>
  <si>
    <t>Otro resultado global</t>
  </si>
  <si>
    <t>Resultado del periodo</t>
  </si>
  <si>
    <t>Saldo a 30 de junio de 2019</t>
  </si>
  <si>
    <t>Beneficio por acción</t>
  </si>
  <si>
    <t>Dividendo por acción</t>
  </si>
  <si>
    <t>Valor teórico contable por acción</t>
  </si>
  <si>
    <t>Cotización al inicio del año</t>
  </si>
  <si>
    <t>Cotización mínima</t>
  </si>
  <si>
    <t>Cotización máxima</t>
  </si>
  <si>
    <t>Cotización última</t>
  </si>
  <si>
    <t>Revalorización ultimo trimestre (%)</t>
  </si>
  <si>
    <t>Revalorización últimos 12 meses (%)</t>
  </si>
  <si>
    <t>Precio/Valor teórico contable (veces)</t>
  </si>
  <si>
    <t>PER (precio/beneficio, veces)</t>
  </si>
  <si>
    <t>Rentabilidad por dividendo(12 meses) (%)</t>
  </si>
  <si>
    <t>Número de accionistas</t>
  </si>
  <si>
    <t>Número de acciones de no residentes</t>
  </si>
  <si>
    <t>Contratación media diaria (número de acciones)</t>
  </si>
  <si>
    <t>Contratación media diaria (miles de €)</t>
  </si>
  <si>
    <t>Capitalización bursátil (miles de €)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</si>
</sst>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\ &quot;Pta&quot;_-;\-* #,##0\ &quot;Pta&quot;_-;_-* &quot;-&quot;\ &quot;Pta&quot;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0.0%"/>
    <numFmt numFmtId="170" formatCode="#,##0.0"/>
    <numFmt numFmtId="171" formatCode="_-* #,##0.0000000\ _P_t_a_-;\-* #,##0.0000000\ _P_t_a_-;_-* &quot;-&quot;??\ _P_t_a_-;_-@_-"/>
    <numFmt numFmtId="172" formatCode="0.000%"/>
    <numFmt numFmtId="173" formatCode="0.0000%"/>
    <numFmt numFmtId="174" formatCode="0,000;\(0,000\)"/>
    <numFmt numFmtId="175" formatCode="#,##0_);\(#,##0\)"/>
    <numFmt numFmtId="176" formatCode="mmmm"/>
    <numFmt numFmtId="177" formatCode="#,##0.00_);\(#,##0.00\)"/>
    <numFmt numFmtId="178" formatCode="_-* #,##0\ _P_t_a_-;\-* #,##0\ _P_t_a_-;_-* &quot;-&quot;??\ _P_t_a_-;_-@_-"/>
    <numFmt numFmtId="179" formatCode="_-* #,##0.00\ [$€-1]_-;\-* #,##0.00\ [$€-1]_-;_-* &quot;-&quot;??\ [$€-1]_-"/>
    <numFmt numFmtId="180" formatCode="#,##0.000"/>
    <numFmt numFmtId="181" formatCode="_-* #,##0.00\ [$€]_-;\-* #,##0.00\ [$€]_-;_-* &quot;-&quot;??\ [$€]_-;_-@_-"/>
    <numFmt numFmtId="182" formatCode="#,##0;\(#,##0\);\ &quot;-&quot;??\ "/>
    <numFmt numFmtId="183" formatCode="#,##0\ _€"/>
    <numFmt numFmtId="184" formatCode="[$-C0A]mmm\-yy;@"/>
    <numFmt numFmtId="185" formatCode="0.000"/>
    <numFmt numFmtId="186" formatCode="#,##0.0000"/>
    <numFmt numFmtId="187" formatCode="#,##0.00000"/>
    <numFmt numFmtId="188" formatCode="#,##0.000000"/>
    <numFmt numFmtId="189" formatCode="0.0000"/>
    <numFmt numFmtId="190" formatCode="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Bankinter"/>
      <family val="2"/>
    </font>
    <font>
      <sz val="10"/>
      <color indexed="9"/>
      <name val="Bankinter"/>
      <family val="2"/>
    </font>
    <font>
      <sz val="10"/>
      <color indexed="17"/>
      <name val="Bankinter"/>
      <family val="2"/>
    </font>
    <font>
      <b/>
      <sz val="10"/>
      <color indexed="52"/>
      <name val="Bankinter"/>
      <family val="2"/>
    </font>
    <font>
      <b/>
      <sz val="10"/>
      <color indexed="9"/>
      <name val="Bankinter"/>
      <family val="2"/>
    </font>
    <font>
      <sz val="10"/>
      <color indexed="52"/>
      <name val="Bankinter"/>
      <family val="2"/>
    </font>
    <font>
      <b/>
      <sz val="15"/>
      <color indexed="56"/>
      <name val="Bankinter"/>
      <family val="2"/>
    </font>
    <font>
      <b/>
      <sz val="11"/>
      <color indexed="56"/>
      <name val="Bankinter"/>
      <family val="2"/>
    </font>
    <font>
      <sz val="10"/>
      <color indexed="62"/>
      <name val="Bankinter"/>
      <family val="2"/>
    </font>
    <font>
      <sz val="10"/>
      <color indexed="20"/>
      <name val="Bankinter"/>
      <family val="2"/>
    </font>
    <font>
      <sz val="10"/>
      <color indexed="60"/>
      <name val="Bankinter"/>
      <family val="2"/>
    </font>
    <font>
      <b/>
      <sz val="10"/>
      <color indexed="63"/>
      <name val="Bankinter"/>
      <family val="2"/>
    </font>
    <font>
      <sz val="10"/>
      <color indexed="10"/>
      <name val="Bankinter"/>
      <family val="2"/>
    </font>
    <font>
      <i/>
      <sz val="10"/>
      <color indexed="23"/>
      <name val="Bankinter"/>
      <family val="2"/>
    </font>
    <font>
      <b/>
      <sz val="13"/>
      <color indexed="56"/>
      <name val="Bankinter"/>
      <family val="2"/>
    </font>
    <font>
      <b/>
      <sz val="10"/>
      <color indexed="8"/>
      <name val="Bankinter"/>
      <family val="2"/>
    </font>
    <font>
      <b/>
      <sz val="10"/>
      <color indexed="8"/>
      <name val="Arial"/>
      <family val="2"/>
    </font>
    <font>
      <sz val="10"/>
      <color theme="1"/>
      <name val="Bankinter"/>
      <family val="2"/>
    </font>
    <font>
      <sz val="10"/>
      <color theme="0"/>
      <name val="Bankinter"/>
      <family val="2"/>
    </font>
    <font>
      <sz val="10"/>
      <color rgb="FF006100"/>
      <name val="Bankinter"/>
      <family val="2"/>
    </font>
    <font>
      <b/>
      <sz val="10"/>
      <color rgb="FFFA7D00"/>
      <name val="Bankinter"/>
      <family val="2"/>
    </font>
    <font>
      <b/>
      <sz val="10"/>
      <color theme="0"/>
      <name val="Bankinter"/>
      <family val="2"/>
    </font>
    <font>
      <sz val="10"/>
      <color rgb="FFFA7D00"/>
      <name val="Bankinter"/>
      <family val="2"/>
    </font>
    <font>
      <b/>
      <sz val="15"/>
      <color theme="3"/>
      <name val="Bankinter"/>
      <family val="2"/>
    </font>
    <font>
      <b/>
      <sz val="11"/>
      <color theme="3"/>
      <name val="Bankinter"/>
      <family val="2"/>
    </font>
    <font>
      <sz val="10"/>
      <color rgb="FF3F3F76"/>
      <name val="Bankinter"/>
      <family val="2"/>
    </font>
    <font>
      <sz val="10"/>
      <color rgb="FF9C0006"/>
      <name val="Bankinter"/>
      <family val="2"/>
    </font>
    <font>
      <sz val="11"/>
      <color theme="1"/>
      <name val="Calibri"/>
      <family val="2"/>
    </font>
    <font>
      <sz val="10"/>
      <color rgb="FF9C6500"/>
      <name val="Bankinter"/>
      <family val="2"/>
    </font>
    <font>
      <b/>
      <sz val="10"/>
      <color rgb="FF3F3F3F"/>
      <name val="Bankinter"/>
      <family val="2"/>
    </font>
    <font>
      <sz val="10"/>
      <color rgb="FFFF0000"/>
      <name val="Bankinter"/>
      <family val="2"/>
    </font>
    <font>
      <i/>
      <sz val="10"/>
      <color rgb="FF7F7F7F"/>
      <name val="Bankinter"/>
      <family val="2"/>
    </font>
    <font>
      <b/>
      <sz val="18"/>
      <color theme="3"/>
      <name val="Cambria"/>
      <family val="2"/>
    </font>
    <font>
      <b/>
      <sz val="13"/>
      <color theme="3"/>
      <name val="Bankinter"/>
      <family val="2"/>
    </font>
    <font>
      <b/>
      <sz val="10"/>
      <color theme="1"/>
      <name val="Bankinter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>
      <alignment/>
      <protection/>
    </xf>
    <xf numFmtId="0" fontId="52" fillId="3" borderId="0" applyNumberFormat="0" applyBorder="0" applyAlignment="0" applyProtection="0"/>
    <xf numFmtId="0" fontId="7" fillId="4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5" borderId="0" applyNumberFormat="0" applyBorder="0" applyAlignment="0" applyProtection="0"/>
    <xf numFmtId="0" fontId="7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7" borderId="0" applyNumberFormat="0" applyBorder="0" applyAlignment="0" applyProtection="0"/>
    <xf numFmtId="0" fontId="7" fillId="8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9" borderId="0" applyNumberFormat="0" applyBorder="0" applyAlignment="0" applyProtection="0"/>
    <xf numFmtId="0" fontId="7" fillId="10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7" fillId="12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3" borderId="0" applyNumberFormat="0" applyBorder="0" applyAlignment="0" applyProtection="0"/>
    <xf numFmtId="0" fontId="7" fillId="14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5" borderId="0" applyNumberFormat="0" applyBorder="0" applyAlignment="0" applyProtection="0"/>
    <xf numFmtId="0" fontId="7" fillId="16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7" borderId="0" applyNumberFormat="0" applyBorder="0" applyAlignment="0" applyProtection="0"/>
    <xf numFmtId="0" fontId="7" fillId="18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9" borderId="0" applyNumberFormat="0" applyBorder="0" applyAlignment="0" applyProtection="0"/>
    <xf numFmtId="0" fontId="7" fillId="20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21" borderId="0" applyNumberFormat="0" applyBorder="0" applyAlignment="0" applyProtection="0"/>
    <xf numFmtId="0" fontId="7" fillId="10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7" fillId="16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7" fillId="24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25" borderId="0" applyNumberFormat="0" applyBorder="0" applyAlignment="0" applyProtection="0"/>
    <xf numFmtId="0" fontId="12" fillId="26" borderId="0" applyNumberFormat="0" applyBorder="0" applyAlignment="0" applyProtection="0"/>
    <xf numFmtId="0" fontId="53" fillId="25" borderId="0" applyNumberFormat="0" applyBorder="0" applyAlignment="0" applyProtection="0"/>
    <xf numFmtId="0" fontId="53" fillId="27" borderId="0" applyNumberFormat="0" applyBorder="0" applyAlignment="0" applyProtection="0"/>
    <xf numFmtId="0" fontId="12" fillId="18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2" fillId="20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12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12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12" fillId="34" borderId="0" applyNumberFormat="0" applyBorder="0" applyAlignment="0" applyProtection="0"/>
    <xf numFmtId="0" fontId="53" fillId="33" borderId="0" applyNumberFormat="0" applyBorder="0" applyAlignment="0" applyProtection="0"/>
    <xf numFmtId="0" fontId="13" fillId="8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5" fillId="36" borderId="1" applyNumberFormat="0" applyAlignment="0" applyProtection="0"/>
    <xf numFmtId="0" fontId="14" fillId="37" borderId="2" applyNumberFormat="0" applyAlignment="0" applyProtection="0"/>
    <xf numFmtId="0" fontId="55" fillId="36" borderId="1" applyNumberFormat="0" applyAlignment="0" applyProtection="0"/>
    <xf numFmtId="0" fontId="56" fillId="38" borderId="3" applyNumberFormat="0" applyAlignment="0" applyProtection="0"/>
    <xf numFmtId="0" fontId="15" fillId="39" borderId="4" applyNumberFormat="0" applyAlignment="0" applyProtection="0"/>
    <xf numFmtId="0" fontId="56" fillId="38" borderId="3" applyNumberFormat="0" applyAlignment="0" applyProtection="0"/>
    <xf numFmtId="0" fontId="57" fillId="0" borderId="5" applyNumberFormat="0" applyFill="0" applyAlignment="0" applyProtection="0"/>
    <xf numFmtId="0" fontId="16" fillId="0" borderId="6" applyNumberFormat="0" applyFill="0" applyAlignment="0" applyProtection="0"/>
    <xf numFmtId="0" fontId="57" fillId="0" borderId="5" applyNumberFormat="0" applyFill="0" applyAlignment="0" applyProtection="0"/>
    <xf numFmtId="164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12" fillId="41" borderId="0" applyNumberFormat="0" applyBorder="0" applyAlignment="0" applyProtection="0"/>
    <xf numFmtId="0" fontId="53" fillId="40" borderId="0" applyNumberFormat="0" applyBorder="0" applyAlignment="0" applyProtection="0"/>
    <xf numFmtId="0" fontId="53" fillId="42" borderId="0" applyNumberFormat="0" applyBorder="0" applyAlignment="0" applyProtection="0"/>
    <xf numFmtId="0" fontId="12" fillId="43" borderId="0" applyNumberFormat="0" applyBorder="0" applyAlignment="0" applyProtection="0"/>
    <xf numFmtId="0" fontId="53" fillId="42" borderId="0" applyNumberFormat="0" applyBorder="0" applyAlignment="0" applyProtection="0"/>
    <xf numFmtId="0" fontId="53" fillId="44" borderId="0" applyNumberFormat="0" applyBorder="0" applyAlignment="0" applyProtection="0"/>
    <xf numFmtId="0" fontId="12" fillId="45" borderId="0" applyNumberFormat="0" applyBorder="0" applyAlignment="0" applyProtection="0"/>
    <xf numFmtId="0" fontId="53" fillId="44" borderId="0" applyNumberFormat="0" applyBorder="0" applyAlignment="0" applyProtection="0"/>
    <xf numFmtId="0" fontId="53" fillId="46" borderId="0" applyNumberFormat="0" applyBorder="0" applyAlignment="0" applyProtection="0"/>
    <xf numFmtId="0" fontId="12" fillId="30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12" fillId="32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12" fillId="49" borderId="0" applyNumberFormat="0" applyBorder="0" applyAlignment="0" applyProtection="0"/>
    <xf numFmtId="0" fontId="53" fillId="48" borderId="0" applyNumberFormat="0" applyBorder="0" applyAlignment="0" applyProtection="0"/>
    <xf numFmtId="0" fontId="60" fillId="50" borderId="1" applyNumberFormat="0" applyAlignment="0" applyProtection="0"/>
    <xf numFmtId="0" fontId="18" fillId="14" borderId="2" applyNumberFormat="0" applyAlignment="0" applyProtection="0"/>
    <xf numFmtId="0" fontId="60" fillId="5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NumberFormat="0" applyFont="0" applyFill="0" applyBorder="0" applyAlignment="0" applyProtection="0"/>
    <xf numFmtId="179" fontId="0" fillId="0" borderId="0" applyNumberFormat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51" borderId="0" applyNumberFormat="0" applyBorder="0" applyAlignment="0" applyProtection="0"/>
    <xf numFmtId="0" fontId="19" fillId="6" borderId="0" applyNumberFormat="0" applyBorder="0" applyAlignment="0" applyProtection="0"/>
    <xf numFmtId="0" fontId="61" fillId="51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62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52" borderId="0" applyNumberFormat="0" applyBorder="0" applyAlignment="0" applyProtection="0"/>
    <xf numFmtId="0" fontId="20" fillId="53" borderId="0" applyNumberFormat="0" applyBorder="0" applyAlignment="0" applyProtection="0"/>
    <xf numFmtId="0" fontId="63" fillId="52" borderId="0" applyNumberFormat="0" applyBorder="0" applyAlignment="0" applyProtection="0"/>
    <xf numFmtId="0" fontId="2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 applyNumberFormat="0" applyFill="0" applyBorder="0" applyAlignment="0" applyProtection="0"/>
    <xf numFmtId="3" fontId="32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4" borderId="8" applyNumberFormat="0" applyFont="0" applyAlignment="0" applyProtection="0"/>
    <xf numFmtId="0" fontId="22" fillId="2" borderId="9" applyNumberFormat="0" applyFont="0" applyAlignment="0" applyProtection="0"/>
    <xf numFmtId="0" fontId="52" fillId="54" borderId="8" applyNumberFormat="0" applyFont="0" applyAlignment="0" applyProtection="0"/>
    <xf numFmtId="0" fontId="52" fillId="54" borderId="8" applyNumberFormat="0" applyFont="0" applyAlignment="0" applyProtection="0"/>
    <xf numFmtId="40" fontId="28" fillId="55" borderId="0">
      <alignment horizontal="right"/>
      <protection/>
    </xf>
    <xf numFmtId="0" fontId="29" fillId="55" borderId="0">
      <alignment horizontal="right"/>
      <protection/>
    </xf>
    <xf numFmtId="0" fontId="30" fillId="55" borderId="10">
      <alignment/>
      <protection/>
    </xf>
    <xf numFmtId="0" fontId="30" fillId="0" borderId="0" applyBorder="0">
      <alignment horizontal="centerContinuous"/>
      <protection/>
    </xf>
    <xf numFmtId="0" fontId="31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36" borderId="11" applyNumberFormat="0" applyAlignment="0" applyProtection="0"/>
    <xf numFmtId="0" fontId="23" fillId="37" borderId="12" applyNumberFormat="0" applyAlignment="0" applyProtection="0"/>
    <xf numFmtId="0" fontId="64" fillId="36" borderId="11" applyNumberFormat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68" fillId="0" borderId="13" applyNumberFormat="0" applyFill="0" applyAlignment="0" applyProtection="0"/>
    <xf numFmtId="0" fontId="26" fillId="0" borderId="14" applyNumberFormat="0" applyFill="0" applyAlignment="0" applyProtection="0"/>
    <xf numFmtId="0" fontId="68" fillId="0" borderId="13" applyNumberFormat="0" applyFill="0" applyAlignment="0" applyProtection="0"/>
    <xf numFmtId="0" fontId="59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27" fillId="0" borderId="18" applyNumberFormat="0" applyFill="0" applyAlignment="0" applyProtection="0"/>
    <xf numFmtId="0" fontId="69" fillId="0" borderId="17" applyNumberFormat="0" applyFill="0" applyAlignment="0" applyProtection="0"/>
  </cellStyleXfs>
  <cellXfs count="340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199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Alignment="1">
      <alignment horizontal="left" indent="2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20" xfId="0" applyFont="1" applyBorder="1" applyAlignment="1">
      <alignment/>
    </xf>
    <xf numFmtId="3" fontId="0" fillId="0" borderId="0" xfId="0" applyNumberFormat="1" applyBorder="1" applyAlignment="1">
      <alignment/>
    </xf>
    <xf numFmtId="0" fontId="1" fillId="16" borderId="2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1" fillId="0" borderId="0" xfId="199" applyNumberFormat="1" applyFont="1" applyAlignment="1">
      <alignment/>
    </xf>
    <xf numFmtId="4" fontId="0" fillId="0" borderId="0" xfId="199" applyNumberFormat="1" applyFont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" fillId="0" borderId="19" xfId="0" applyNumberFormat="1" applyFont="1" applyBorder="1" applyAlignment="1" quotePrefix="1">
      <alignment horizontal="righ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3" fontId="1" fillId="0" borderId="22" xfId="0" applyNumberFormat="1" applyFont="1" applyBorder="1" applyAlignment="1">
      <alignment/>
    </xf>
    <xf numFmtId="10" fontId="0" fillId="0" borderId="0" xfId="0" applyNumberForma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4" fontId="1" fillId="0" borderId="19" xfId="0" applyNumberFormat="1" applyFont="1" applyFill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199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68" fontId="0" fillId="0" borderId="0" xfId="138" applyFont="1" applyAlignment="1">
      <alignment/>
    </xf>
    <xf numFmtId="168" fontId="1" fillId="0" borderId="0" xfId="138" applyFont="1" applyFill="1" applyBorder="1" applyAlignment="1" quotePrefix="1">
      <alignment horizontal="right"/>
    </xf>
    <xf numFmtId="0" fontId="0" fillId="0" borderId="1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4" fontId="1" fillId="0" borderId="22" xfId="0" applyNumberFormat="1" applyFont="1" applyBorder="1" applyAlignment="1">
      <alignment/>
    </xf>
    <xf numFmtId="1" fontId="1" fillId="0" borderId="19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3" fontId="0" fillId="56" borderId="0" xfId="0" applyNumberFormat="1" applyFill="1" applyAlignment="1">
      <alignment/>
    </xf>
    <xf numFmtId="14" fontId="1" fillId="56" borderId="19" xfId="0" applyNumberFormat="1" applyFont="1" applyFill="1" applyBorder="1" applyAlignment="1" quotePrefix="1">
      <alignment horizontal="right"/>
    </xf>
    <xf numFmtId="3" fontId="0" fillId="56" borderId="0" xfId="0" applyNumberFormat="1" applyFont="1" applyFill="1" applyBorder="1" applyAlignment="1">
      <alignment/>
    </xf>
    <xf numFmtId="4" fontId="0" fillId="56" borderId="0" xfId="0" applyNumberFormat="1" applyFont="1" applyFill="1" applyBorder="1" applyAlignment="1">
      <alignment/>
    </xf>
    <xf numFmtId="0" fontId="0" fillId="56" borderId="0" xfId="0" applyFill="1" applyAlignment="1">
      <alignment/>
    </xf>
    <xf numFmtId="0" fontId="1" fillId="56" borderId="19" xfId="0" applyFont="1" applyFill="1" applyBorder="1" applyAlignment="1">
      <alignment horizontal="left"/>
    </xf>
    <xf numFmtId="2" fontId="0" fillId="56" borderId="0" xfId="0" applyNumberFormat="1" applyFill="1" applyAlignment="1">
      <alignment/>
    </xf>
    <xf numFmtId="0" fontId="0" fillId="56" borderId="0" xfId="0" applyFont="1" applyFill="1" applyBorder="1" applyAlignment="1">
      <alignment/>
    </xf>
    <xf numFmtId="4" fontId="0" fillId="56" borderId="0" xfId="0" applyNumberFormat="1" applyFill="1" applyAlignment="1">
      <alignment/>
    </xf>
    <xf numFmtId="10" fontId="0" fillId="56" borderId="0" xfId="199" applyNumberFormat="1" applyFont="1" applyFill="1" applyAlignment="1">
      <alignment/>
    </xf>
    <xf numFmtId="3" fontId="0" fillId="56" borderId="22" xfId="0" applyNumberFormat="1" applyFill="1" applyBorder="1" applyAlignment="1">
      <alignment/>
    </xf>
    <xf numFmtId="2" fontId="0" fillId="56" borderId="22" xfId="0" applyNumberFormat="1" applyFill="1" applyBorder="1" applyAlignment="1">
      <alignment/>
    </xf>
    <xf numFmtId="3" fontId="0" fillId="56" borderId="19" xfId="0" applyNumberFormat="1" applyFill="1" applyBorder="1" applyAlignment="1">
      <alignment/>
    </xf>
    <xf numFmtId="3" fontId="0" fillId="56" borderId="19" xfId="0" applyNumberFormat="1" applyFont="1" applyFill="1" applyBorder="1" applyAlignment="1">
      <alignment/>
    </xf>
    <xf numFmtId="4" fontId="0" fillId="56" borderId="19" xfId="0" applyNumberFormat="1" applyFont="1" applyFill="1" applyBorder="1" applyAlignment="1">
      <alignment/>
    </xf>
    <xf numFmtId="171" fontId="0" fillId="0" borderId="0" xfId="138" applyNumberFormat="1" applyFont="1" applyFill="1" applyBorder="1" applyAlignment="1">
      <alignment/>
    </xf>
    <xf numFmtId="17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4" fontId="1" fillId="0" borderId="19" xfId="0" applyNumberFormat="1" applyFont="1" applyFill="1" applyBorder="1" applyAlignment="1" quotePrefix="1">
      <alignment horizontal="right"/>
    </xf>
    <xf numFmtId="4" fontId="0" fillId="0" borderId="0" xfId="199" applyNumberFormat="1" applyFont="1" applyFill="1" applyBorder="1" applyAlignment="1">
      <alignment/>
    </xf>
    <xf numFmtId="10" fontId="0" fillId="0" borderId="0" xfId="0" applyNumberFormat="1" applyAlignment="1">
      <alignment horizontal="right" indent="1"/>
    </xf>
    <xf numFmtId="0" fontId="1" fillId="0" borderId="0" xfId="0" applyFont="1" applyAlignment="1">
      <alignment horizontal="left" indent="1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1" fillId="0" borderId="0" xfId="0" applyNumberFormat="1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4" fontId="0" fillId="56" borderId="19" xfId="0" applyNumberForma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1" fillId="0" borderId="0" xfId="157" applyFont="1" applyFill="1">
      <alignment/>
      <protection/>
    </xf>
    <xf numFmtId="0" fontId="0" fillId="0" borderId="0" xfId="157" applyFont="1" applyFill="1">
      <alignment/>
      <protection/>
    </xf>
    <xf numFmtId="0" fontId="0" fillId="0" borderId="0" xfId="157" applyFont="1" applyFill="1" applyAlignment="1">
      <alignment horizontal="left" indent="1"/>
      <protection/>
    </xf>
    <xf numFmtId="0" fontId="0" fillId="0" borderId="0" xfId="0" applyFill="1" applyAlignment="1">
      <alignment horizontal="left" indent="1"/>
    </xf>
    <xf numFmtId="9" fontId="0" fillId="0" borderId="0" xfId="199" applyFont="1" applyAlignment="1">
      <alignment/>
    </xf>
    <xf numFmtId="9" fontId="0" fillId="0" borderId="0" xfId="199" applyFont="1" applyFill="1" applyAlignment="1">
      <alignment/>
    </xf>
    <xf numFmtId="0" fontId="0" fillId="0" borderId="0" xfId="0" applyFont="1" applyAlignment="1">
      <alignment horizontal="left" indent="4"/>
    </xf>
    <xf numFmtId="4" fontId="0" fillId="0" borderId="19" xfId="0" applyNumberForma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0" fontId="0" fillId="0" borderId="0" xfId="0" applyNumberFormat="1" applyAlignment="1">
      <alignment horizontal="center"/>
    </xf>
    <xf numFmtId="10" fontId="1" fillId="0" borderId="0" xfId="0" applyNumberFormat="1" applyFont="1" applyAlignment="1">
      <alignment horizontal="center"/>
    </xf>
    <xf numFmtId="10" fontId="1" fillId="0" borderId="2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70" fillId="0" borderId="0" xfId="0" applyFont="1" applyAlignment="1">
      <alignment/>
    </xf>
    <xf numFmtId="0" fontId="1" fillId="0" borderId="0" xfId="0" applyFont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70" fillId="0" borderId="23" xfId="0" applyFont="1" applyBorder="1" applyAlignment="1">
      <alignment/>
    </xf>
    <xf numFmtId="49" fontId="0" fillId="0" borderId="19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175" fontId="1" fillId="0" borderId="0" xfId="189" applyNumberFormat="1" applyFont="1" applyBorder="1" applyAlignment="1" applyProtection="1">
      <alignment horizontal="left"/>
      <protection/>
    </xf>
    <xf numFmtId="175" fontId="0" fillId="0" borderId="0" xfId="188" applyNumberFormat="1" applyFont="1" applyFill="1" applyBorder="1" applyAlignment="1" applyProtection="1">
      <alignment horizontal="left"/>
      <protection/>
    </xf>
    <xf numFmtId="175" fontId="1" fillId="0" borderId="24" xfId="189" applyNumberFormat="1" applyFont="1" applyBorder="1" applyAlignment="1" applyProtection="1">
      <alignment horizontal="left"/>
      <protection/>
    </xf>
    <xf numFmtId="175" fontId="1" fillId="0" borderId="0" xfId="188" applyNumberFormat="1" applyFont="1" applyFill="1" applyBorder="1" applyAlignment="1" applyProtection="1">
      <alignment horizontal="left"/>
      <protection/>
    </xf>
    <xf numFmtId="10" fontId="1" fillId="0" borderId="0" xfId="0" applyNumberFormat="1" applyFont="1" applyBorder="1" applyAlignment="1">
      <alignment/>
    </xf>
    <xf numFmtId="10" fontId="1" fillId="0" borderId="0" xfId="0" applyNumberFormat="1" applyFont="1" applyAlignment="1">
      <alignment/>
    </xf>
    <xf numFmtId="173" fontId="70" fillId="0" borderId="0" xfId="199" applyNumberFormat="1" applyFont="1" applyAlignment="1">
      <alignment/>
    </xf>
    <xf numFmtId="0" fontId="0" fillId="0" borderId="0" xfId="189" applyFont="1" applyFill="1" applyAlignment="1">
      <alignment/>
    </xf>
    <xf numFmtId="3" fontId="1" fillId="0" borderId="0" xfId="189" applyNumberFormat="1" applyFont="1" applyFill="1" applyAlignment="1">
      <alignment horizontal="center"/>
    </xf>
    <xf numFmtId="0" fontId="0" fillId="0" borderId="0" xfId="189" applyFont="1" applyFill="1" applyBorder="1" applyAlignment="1">
      <alignment/>
    </xf>
    <xf numFmtId="0" fontId="1" fillId="0" borderId="0" xfId="189" applyFont="1" applyFill="1" applyBorder="1" applyAlignment="1">
      <alignment horizontal="center"/>
    </xf>
    <xf numFmtId="0" fontId="1" fillId="0" borderId="23" xfId="189" applyFont="1" applyFill="1" applyBorder="1" applyAlignment="1">
      <alignment horizontal="left"/>
    </xf>
    <xf numFmtId="0" fontId="70" fillId="0" borderId="0" xfId="0" applyFont="1" applyBorder="1" applyAlignment="1">
      <alignment/>
    </xf>
    <xf numFmtId="0" fontId="1" fillId="0" borderId="0" xfId="189" applyFont="1" applyFill="1" applyAlignment="1">
      <alignment/>
    </xf>
    <xf numFmtId="0" fontId="1" fillId="0" borderId="0" xfId="189" applyFont="1" applyFill="1" applyAlignment="1">
      <alignment horizontal="left"/>
    </xf>
    <xf numFmtId="175" fontId="1" fillId="0" borderId="0" xfId="189" applyNumberFormat="1" applyFont="1" applyFill="1" applyBorder="1" applyAlignment="1" applyProtection="1">
      <alignment/>
      <protection/>
    </xf>
    <xf numFmtId="175" fontId="1" fillId="0" borderId="0" xfId="189" applyNumberFormat="1" applyFont="1" applyAlignment="1">
      <alignment/>
    </xf>
    <xf numFmtId="176" fontId="1" fillId="0" borderId="23" xfId="189" applyNumberFormat="1" applyFont="1" applyFill="1" applyBorder="1" applyAlignment="1" applyProtection="1">
      <alignment horizontal="center"/>
      <protection/>
    </xf>
    <xf numFmtId="1" fontId="1" fillId="0" borderId="0" xfId="189" applyNumberFormat="1" applyFont="1" applyAlignment="1">
      <alignment horizontal="center"/>
    </xf>
    <xf numFmtId="177" fontId="1" fillId="0" borderId="0" xfId="189" applyNumberFormat="1" applyFont="1" applyFill="1" applyBorder="1" applyAlignment="1" applyProtection="1">
      <alignment/>
      <protection/>
    </xf>
    <xf numFmtId="177" fontId="1" fillId="0" borderId="0" xfId="189" applyNumberFormat="1" applyFont="1" applyAlignment="1">
      <alignment/>
    </xf>
    <xf numFmtId="0" fontId="0" fillId="0" borderId="25" xfId="189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189" applyFont="1" applyFill="1" applyBorder="1" applyAlignment="1">
      <alignment/>
    </xf>
    <xf numFmtId="169" fontId="1" fillId="0" borderId="19" xfId="189" applyNumberFormat="1" applyFont="1" applyFill="1" applyBorder="1" applyAlignment="1" applyProtection="1">
      <alignment horizontal="center"/>
      <protection/>
    </xf>
    <xf numFmtId="169" fontId="70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172" fontId="70" fillId="0" borderId="0" xfId="199" applyNumberFormat="1" applyFont="1" applyAlignment="1">
      <alignment/>
    </xf>
    <xf numFmtId="0" fontId="71" fillId="0" borderId="23" xfId="0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10" fontId="0" fillId="0" borderId="19" xfId="0" applyNumberFormat="1" applyFont="1" applyFill="1" applyBorder="1" applyAlignment="1">
      <alignment horizontal="center"/>
    </xf>
    <xf numFmtId="174" fontId="70" fillId="0" borderId="0" xfId="0" applyNumberFormat="1" applyFont="1" applyFill="1" applyBorder="1" applyAlignment="1">
      <alignment horizontal="center"/>
    </xf>
    <xf numFmtId="10" fontId="70" fillId="0" borderId="0" xfId="0" applyNumberFormat="1" applyFont="1" applyFill="1" applyBorder="1" applyAlignment="1">
      <alignment horizontal="center"/>
    </xf>
    <xf numFmtId="174" fontId="70" fillId="0" borderId="20" xfId="0" applyNumberFormat="1" applyFont="1" applyFill="1" applyBorder="1" applyAlignment="1">
      <alignment horizontal="center"/>
    </xf>
    <xf numFmtId="10" fontId="70" fillId="0" borderId="20" xfId="0" applyNumberFormat="1" applyFont="1" applyFill="1" applyBorder="1" applyAlignment="1">
      <alignment horizontal="center"/>
    </xf>
    <xf numFmtId="174" fontId="1" fillId="0" borderId="20" xfId="0" applyNumberFormat="1" applyFont="1" applyFill="1" applyBorder="1" applyAlignment="1">
      <alignment horizontal="center"/>
    </xf>
    <xf numFmtId="10" fontId="1" fillId="0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174" fontId="1" fillId="0" borderId="24" xfId="0" applyNumberFormat="1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5" fontId="1" fillId="0" borderId="0" xfId="189" applyNumberFormat="1" applyFont="1" applyFill="1" applyAlignment="1" applyProtection="1">
      <alignment horizontal="center"/>
      <protection/>
    </xf>
    <xf numFmtId="175" fontId="0" fillId="0" borderId="0" xfId="189" applyNumberFormat="1" applyFont="1" applyFill="1" applyAlignment="1" applyProtection="1">
      <alignment horizontal="center"/>
      <protection/>
    </xf>
    <xf numFmtId="175" fontId="70" fillId="0" borderId="0" xfId="0" applyNumberFormat="1" applyFont="1" applyAlignment="1">
      <alignment horizontal="center"/>
    </xf>
    <xf numFmtId="10" fontId="70" fillId="0" borderId="0" xfId="0" applyNumberFormat="1" applyFont="1" applyAlignment="1">
      <alignment horizontal="center"/>
    </xf>
    <xf numFmtId="175" fontId="0" fillId="0" borderId="0" xfId="189" applyNumberFormat="1" applyFont="1" applyFill="1" applyAlignment="1">
      <alignment horizontal="center"/>
    </xf>
    <xf numFmtId="175" fontId="1" fillId="0" borderId="23" xfId="189" applyNumberFormat="1" applyFont="1" applyFill="1" applyBorder="1" applyAlignment="1" applyProtection="1">
      <alignment horizontal="center"/>
      <protection/>
    </xf>
    <xf numFmtId="175" fontId="1" fillId="0" borderId="23" xfId="0" applyNumberFormat="1" applyFont="1" applyBorder="1" applyAlignment="1">
      <alignment horizontal="center"/>
    </xf>
    <xf numFmtId="10" fontId="1" fillId="0" borderId="23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189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56" borderId="0" xfId="0" applyFont="1" applyFill="1" applyBorder="1" applyAlignment="1">
      <alignment horizontal="left" indent="1"/>
    </xf>
    <xf numFmtId="3" fontId="0" fillId="56" borderId="0" xfId="0" applyNumberFormat="1" applyFont="1" applyFill="1" applyBorder="1" applyAlignment="1">
      <alignment horizontal="right"/>
    </xf>
    <xf numFmtId="4" fontId="0" fillId="56" borderId="0" xfId="0" applyNumberFormat="1" applyFont="1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7" fontId="1" fillId="0" borderId="22" xfId="0" applyNumberFormat="1" applyFont="1" applyBorder="1" applyAlignment="1">
      <alignment/>
    </xf>
    <xf numFmtId="178" fontId="0" fillId="0" borderId="0" xfId="138" applyNumberFormat="1" applyFont="1" applyAlignment="1">
      <alignment/>
    </xf>
    <xf numFmtId="14" fontId="0" fillId="0" borderId="0" xfId="0" applyNumberFormat="1" applyAlignment="1">
      <alignment/>
    </xf>
    <xf numFmtId="0" fontId="1" fillId="0" borderId="19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4" fontId="0" fillId="0" borderId="19" xfId="0" applyNumberFormat="1" applyFill="1" applyBorder="1" applyAlignment="1">
      <alignment/>
    </xf>
    <xf numFmtId="0" fontId="0" fillId="56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3" fontId="1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189" applyFont="1" applyFill="1" applyAlignment="1">
      <alignment horizontal="left" indent="2"/>
    </xf>
    <xf numFmtId="10" fontId="0" fillId="0" borderId="0" xfId="0" applyNumberFormat="1" applyBorder="1" applyAlignment="1">
      <alignment/>
    </xf>
    <xf numFmtId="3" fontId="0" fillId="0" borderId="0" xfId="0" applyNumberFormat="1" applyFont="1" applyAlignment="1">
      <alignment/>
    </xf>
    <xf numFmtId="14" fontId="1" fillId="0" borderId="22" xfId="189" applyNumberFormat="1" applyFont="1" applyFill="1" applyBorder="1" applyAlignment="1" applyProtection="1">
      <alignment horizontal="center"/>
      <protection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17" fontId="0" fillId="0" borderId="19" xfId="0" applyNumberFormat="1" applyFont="1" applyBorder="1" applyAlignment="1">
      <alignment/>
    </xf>
    <xf numFmtId="14" fontId="1" fillId="0" borderId="23" xfId="120" applyNumberFormat="1" applyFont="1" applyBorder="1" applyAlignment="1" applyProtection="1">
      <alignment horizontal="center"/>
      <protection/>
    </xf>
    <xf numFmtId="175" fontId="0" fillId="0" borderId="0" xfId="0" applyNumberFormat="1" applyAlignment="1">
      <alignment horizontal="center"/>
    </xf>
    <xf numFmtId="0" fontId="1" fillId="0" borderId="19" xfId="159" applyFont="1" applyFill="1" applyBorder="1">
      <alignment/>
      <protection/>
    </xf>
    <xf numFmtId="4" fontId="0" fillId="0" borderId="0" xfId="199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0" fontId="1" fillId="0" borderId="0" xfId="199" applyNumberFormat="1" applyFont="1" applyBorder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169" fontId="0" fillId="0" borderId="0" xfId="199" applyNumberFormat="1" applyFont="1" applyAlignment="1">
      <alignment/>
    </xf>
    <xf numFmtId="0" fontId="0" fillId="0" borderId="0" xfId="0" applyFont="1" applyFill="1" applyBorder="1" applyAlignment="1">
      <alignment/>
    </xf>
    <xf numFmtId="10" fontId="0" fillId="0" borderId="0" xfId="199" applyNumberFormat="1" applyFont="1" applyFill="1" applyAlignment="1">
      <alignment/>
    </xf>
    <xf numFmtId="10" fontId="0" fillId="0" borderId="20" xfId="0" applyNumberForma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right"/>
    </xf>
    <xf numFmtId="0" fontId="0" fillId="0" borderId="0" xfId="157" applyFont="1" applyFill="1" applyAlignment="1">
      <alignment horizontal="left" indent="5"/>
      <protection/>
    </xf>
    <xf numFmtId="4" fontId="0" fillId="0" borderId="0" xfId="0" applyNumberFormat="1" applyFont="1" applyFill="1" applyAlignment="1">
      <alignment horizontal="right"/>
    </xf>
    <xf numFmtId="17" fontId="1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159" applyFont="1" applyFill="1" applyBorder="1">
      <alignment/>
      <protection/>
    </xf>
    <xf numFmtId="0" fontId="1" fillId="0" borderId="0" xfId="159" applyFont="1" applyFill="1" applyBorder="1">
      <alignment/>
      <protection/>
    </xf>
    <xf numFmtId="4" fontId="1" fillId="0" borderId="0" xfId="0" applyNumberFormat="1" applyFont="1" applyFill="1" applyBorder="1" applyAlignment="1">
      <alignment/>
    </xf>
    <xf numFmtId="0" fontId="9" fillId="0" borderId="0" xfId="159" applyFont="1" applyBorder="1">
      <alignment/>
      <protection/>
    </xf>
    <xf numFmtId="0" fontId="0" fillId="56" borderId="20" xfId="0" applyFont="1" applyFill="1" applyBorder="1" applyAlignment="1">
      <alignment horizontal="left"/>
    </xf>
    <xf numFmtId="3" fontId="0" fillId="56" borderId="20" xfId="0" applyNumberFormat="1" applyFont="1" applyFill="1" applyBorder="1" applyAlignment="1">
      <alignment horizontal="right"/>
    </xf>
    <xf numFmtId="4" fontId="0" fillId="56" borderId="20" xfId="0" applyNumberFormat="1" applyFont="1" applyFill="1" applyBorder="1" applyAlignment="1">
      <alignment horizontal="right"/>
    </xf>
    <xf numFmtId="170" fontId="0" fillId="0" borderId="19" xfId="0" applyNumberFormat="1" applyFont="1" applyBorder="1" applyAlignment="1">
      <alignment/>
    </xf>
    <xf numFmtId="170" fontId="0" fillId="0" borderId="20" xfId="0" applyNumberFormat="1" applyFont="1" applyBorder="1" applyAlignment="1">
      <alignment/>
    </xf>
    <xf numFmtId="174" fontId="70" fillId="0" borderId="0" xfId="0" applyNumberFormat="1" applyFont="1" applyFill="1" applyBorder="1" applyAlignment="1">
      <alignment horizontal="center"/>
    </xf>
    <xf numFmtId="174" fontId="70" fillId="0" borderId="2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3" fontId="0" fillId="0" borderId="2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14" fontId="1" fillId="0" borderId="0" xfId="0" applyNumberFormat="1" applyFont="1" applyFill="1" applyBorder="1" applyAlignment="1" quotePrefix="1">
      <alignment horizontal="right"/>
    </xf>
    <xf numFmtId="4" fontId="1" fillId="0" borderId="0" xfId="0" applyNumberFormat="1" applyFont="1" applyFill="1" applyBorder="1" applyAlignment="1" quotePrefix="1">
      <alignment horizontal="right"/>
    </xf>
    <xf numFmtId="17" fontId="1" fillId="0" borderId="19" xfId="0" applyNumberFormat="1" applyFont="1" applyBorder="1" applyAlignment="1">
      <alignment/>
    </xf>
    <xf numFmtId="17" fontId="0" fillId="0" borderId="20" xfId="0" applyNumberFormat="1" applyFont="1" applyBorder="1" applyAlignment="1">
      <alignment/>
    </xf>
    <xf numFmtId="0" fontId="0" fillId="0" borderId="0" xfId="157" applyFont="1" applyFill="1" applyBorder="1" applyAlignment="1">
      <alignment horizontal="left" indent="1"/>
      <protection/>
    </xf>
    <xf numFmtId="3" fontId="1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" fontId="0" fillId="0" borderId="22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0" fontId="0" fillId="0" borderId="20" xfId="199" applyNumberFormat="1" applyFont="1" applyFill="1" applyBorder="1" applyAlignment="1">
      <alignment/>
    </xf>
    <xf numFmtId="188" fontId="0" fillId="0" borderId="0" xfId="0" applyNumberFormat="1" applyFill="1" applyAlignment="1">
      <alignment horizontal="center"/>
    </xf>
    <xf numFmtId="10" fontId="0" fillId="0" borderId="0" xfId="199" applyNumberFormat="1" applyFont="1" applyBorder="1" applyAlignment="1">
      <alignment/>
    </xf>
    <xf numFmtId="10" fontId="0" fillId="0" borderId="19" xfId="199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Fill="1" applyAlignment="1">
      <alignment horizontal="left" indent="2"/>
    </xf>
    <xf numFmtId="0" fontId="0" fillId="0" borderId="19" xfId="0" applyFont="1" applyFill="1" applyBorder="1" applyAlignment="1">
      <alignment horizontal="left" indent="2"/>
    </xf>
    <xf numFmtId="0" fontId="33" fillId="56" borderId="0" xfId="159" applyFont="1" applyFill="1">
      <alignment/>
      <protection/>
    </xf>
    <xf numFmtId="0" fontId="1" fillId="56" borderId="0" xfId="159" applyFont="1" applyFill="1">
      <alignment/>
      <protection/>
    </xf>
    <xf numFmtId="0" fontId="1" fillId="0" borderId="0" xfId="159" applyFont="1" applyFill="1">
      <alignment/>
      <protection/>
    </xf>
    <xf numFmtId="0" fontId="1" fillId="0" borderId="0" xfId="159" applyFont="1">
      <alignment/>
      <protection/>
    </xf>
    <xf numFmtId="0" fontId="0" fillId="0" borderId="0" xfId="0" applyFill="1" applyAlignment="1">
      <alignment horizontal="left" indent="5"/>
    </xf>
    <xf numFmtId="0" fontId="0" fillId="0" borderId="0" xfId="0" applyFont="1" applyFill="1" applyBorder="1" applyAlignment="1">
      <alignment horizontal="left" indent="5"/>
    </xf>
    <xf numFmtId="0" fontId="33" fillId="0" borderId="0" xfId="159" applyFont="1">
      <alignment/>
      <protection/>
    </xf>
    <xf numFmtId="0" fontId="9" fillId="56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189" applyNumberFormat="1" applyFont="1" applyFill="1" applyBorder="1" applyAlignment="1" applyProtection="1">
      <alignment horizontal="center"/>
      <protection/>
    </xf>
    <xf numFmtId="169" fontId="1" fillId="0" borderId="28" xfId="189" applyNumberFormat="1" applyFont="1" applyFill="1" applyBorder="1" applyAlignment="1" applyProtection="1">
      <alignment horizontal="center"/>
      <protection/>
    </xf>
    <xf numFmtId="0" fontId="0" fillId="56" borderId="0" xfId="159" applyFont="1" applyFill="1" applyAlignment="1">
      <alignment horizontal="left" indent="1"/>
      <protection/>
    </xf>
    <xf numFmtId="4" fontId="0" fillId="0" borderId="0" xfId="0" applyNumberForma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0" fillId="56" borderId="19" xfId="159" applyFont="1" applyFill="1" applyBorder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221">
    <cellStyle name="Normal" xfId="0"/>
    <cellStyle name="_Header" xfId="15"/>
    <cellStyle name="20% - Énfasis1" xfId="16"/>
    <cellStyle name="20% - Énfasis1 2" xfId="17"/>
    <cellStyle name="20% - Énfasis1 2 2" xfId="18"/>
    <cellStyle name="20% - Énfasis1 2 3" xfId="19"/>
    <cellStyle name="20% - Énfasis2" xfId="20"/>
    <cellStyle name="20% - Énfasis2 2" xfId="21"/>
    <cellStyle name="20% - Énfasis2 2 2" xfId="22"/>
    <cellStyle name="20% - Énfasis2 2 3" xfId="23"/>
    <cellStyle name="20% - Énfasis3" xfId="24"/>
    <cellStyle name="20% - Énfasis3 2" xfId="25"/>
    <cellStyle name="20% - Énfasis3 2 2" xfId="26"/>
    <cellStyle name="20% - Énfasis3 2 3" xfId="27"/>
    <cellStyle name="20% - Énfasis4" xfId="28"/>
    <cellStyle name="20% - Énfasis4 2" xfId="29"/>
    <cellStyle name="20% - Énfasis4 2 2" xfId="30"/>
    <cellStyle name="20% - Énfasis4 2 3" xfId="31"/>
    <cellStyle name="20% - Énfasis5" xfId="32"/>
    <cellStyle name="20% - Énfasis5 2" xfId="33"/>
    <cellStyle name="20% - Énfasis5 2 2" xfId="34"/>
    <cellStyle name="20% - Énfasis5 2 3" xfId="35"/>
    <cellStyle name="20% - Énfasis6" xfId="36"/>
    <cellStyle name="20% - Énfasis6 2" xfId="37"/>
    <cellStyle name="20% - Énfasis6 2 2" xfId="38"/>
    <cellStyle name="20% - Énfasis6 2 3" xfId="39"/>
    <cellStyle name="40% - Énfasis1" xfId="40"/>
    <cellStyle name="40% - Énfasis1 2" xfId="41"/>
    <cellStyle name="40% - Énfasis1 2 2" xfId="42"/>
    <cellStyle name="40% - Énfasis1 2 3" xfId="43"/>
    <cellStyle name="40% - Énfasis2" xfId="44"/>
    <cellStyle name="40% - Énfasis2 2" xfId="45"/>
    <cellStyle name="40% - Énfasis2 2 2" xfId="46"/>
    <cellStyle name="40% - Énfasis2 2 3" xfId="47"/>
    <cellStyle name="40% - Énfasis3" xfId="48"/>
    <cellStyle name="40% - Énfasis3 2" xfId="49"/>
    <cellStyle name="40% - Énfasis3 2 2" xfId="50"/>
    <cellStyle name="40% - Énfasis3 2 3" xfId="51"/>
    <cellStyle name="40% - Énfasis4" xfId="52"/>
    <cellStyle name="40% - Énfasis4 2" xfId="53"/>
    <cellStyle name="40% - Énfasis4 2 2" xfId="54"/>
    <cellStyle name="40% - Énfasis4 2 3" xfId="55"/>
    <cellStyle name="40% - Énfasis5" xfId="56"/>
    <cellStyle name="40% - Énfasis5 2" xfId="57"/>
    <cellStyle name="40% - Énfasis5 2 2" xfId="58"/>
    <cellStyle name="40% - Énfasis5 2 3" xfId="59"/>
    <cellStyle name="40% - Énfasis6" xfId="60"/>
    <cellStyle name="40% - Énfasis6 2" xfId="61"/>
    <cellStyle name="40% - Énfasis6 2 2" xfId="62"/>
    <cellStyle name="40% - Énfasis6 2 3" xfId="63"/>
    <cellStyle name="60% - Énfasis1" xfId="64"/>
    <cellStyle name="60% - Énfasis1 2" xfId="65"/>
    <cellStyle name="60% - Énfasis1 2 2" xfId="66"/>
    <cellStyle name="60% - Énfasis2" xfId="67"/>
    <cellStyle name="60% - Énfasis2 2" xfId="68"/>
    <cellStyle name="60% - Énfasis2 2 2" xfId="69"/>
    <cellStyle name="60% - Énfasis3" xfId="70"/>
    <cellStyle name="60% - Énfasis3 2" xfId="71"/>
    <cellStyle name="60% - Énfasis3 2 2" xfId="72"/>
    <cellStyle name="60% - Énfasis4" xfId="73"/>
    <cellStyle name="60% - Énfasis4 2" xfId="74"/>
    <cellStyle name="60% - Énfasis4 2 2" xfId="75"/>
    <cellStyle name="60% - Énfasis5" xfId="76"/>
    <cellStyle name="60% - Énfasis5 2" xfId="77"/>
    <cellStyle name="60% - Énfasis5 2 2" xfId="78"/>
    <cellStyle name="60% - Énfasis6" xfId="79"/>
    <cellStyle name="60% - Énfasis6 2" xfId="80"/>
    <cellStyle name="60% - Énfasis6 2 2" xfId="81"/>
    <cellStyle name="Buena 2" xfId="82"/>
    <cellStyle name="Buena 2 2" xfId="83"/>
    <cellStyle name="Bueno" xfId="84"/>
    <cellStyle name="Cálculo" xfId="85"/>
    <cellStyle name="Cálculo 2" xfId="86"/>
    <cellStyle name="Cálculo 2 2" xfId="87"/>
    <cellStyle name="Celda de comprobación" xfId="88"/>
    <cellStyle name="Celda de comprobación 2" xfId="89"/>
    <cellStyle name="Celda de comprobación 2 2" xfId="90"/>
    <cellStyle name="Celda vinculada" xfId="91"/>
    <cellStyle name="Celda vinculada 2" xfId="92"/>
    <cellStyle name="Celda vinculada 2 2" xfId="93"/>
    <cellStyle name="Comma_International model - Mar 07 SpainV2" xfId="94"/>
    <cellStyle name="Encabezado 1" xfId="95"/>
    <cellStyle name="Encabezado 4" xfId="96"/>
    <cellStyle name="Encabezado 4 2" xfId="97"/>
    <cellStyle name="Encabezado 4 2 2" xfId="98"/>
    <cellStyle name="Énfasis1" xfId="99"/>
    <cellStyle name="Énfasis1 2" xfId="100"/>
    <cellStyle name="Énfasis1 2 2" xfId="101"/>
    <cellStyle name="Énfasis2" xfId="102"/>
    <cellStyle name="Énfasis2 2" xfId="103"/>
    <cellStyle name="Énfasis2 2 2" xfId="104"/>
    <cellStyle name="Énfasis3" xfId="105"/>
    <cellStyle name="Énfasis3 2" xfId="106"/>
    <cellStyle name="Énfasis3 2 2" xfId="107"/>
    <cellStyle name="Énfasis4" xfId="108"/>
    <cellStyle name="Énfasis4 2" xfId="109"/>
    <cellStyle name="Énfasis4 2 2" xfId="110"/>
    <cellStyle name="Énfasis5" xfId="111"/>
    <cellStyle name="Énfasis5 2" xfId="112"/>
    <cellStyle name="Énfasis5 2 2" xfId="113"/>
    <cellStyle name="Énfasis6" xfId="114"/>
    <cellStyle name="Énfasis6 2" xfId="115"/>
    <cellStyle name="Énfasis6 2 2" xfId="116"/>
    <cellStyle name="Entrada" xfId="117"/>
    <cellStyle name="Entrada 2" xfId="118"/>
    <cellStyle name="Entrada 2 2" xfId="119"/>
    <cellStyle name="Estilo 1" xfId="120"/>
    <cellStyle name="Estilo 1 2" xfId="121"/>
    <cellStyle name="Estilo 1 3" xfId="122"/>
    <cellStyle name="Estilo 1 4" xfId="123"/>
    <cellStyle name="Estilo 1 5" xfId="124"/>
    <cellStyle name="Euro" xfId="125"/>
    <cellStyle name="Euro 2" xfId="126"/>
    <cellStyle name="Euro 2 2" xfId="127"/>
    <cellStyle name="Euro 3" xfId="128"/>
    <cellStyle name="Euro 3 2" xfId="129"/>
    <cellStyle name="Euro 4" xfId="130"/>
    <cellStyle name="Euro 5" xfId="131"/>
    <cellStyle name="Euro 6" xfId="132"/>
    <cellStyle name="Hyperlink" xfId="133"/>
    <cellStyle name="Followed Hyperlink" xfId="134"/>
    <cellStyle name="Incorrecto" xfId="135"/>
    <cellStyle name="Incorrecto 2" xfId="136"/>
    <cellStyle name="Incorrecto 2 2" xfId="137"/>
    <cellStyle name="Comma" xfId="138"/>
    <cellStyle name="Comma [0]" xfId="139"/>
    <cellStyle name="Millares 2" xfId="140"/>
    <cellStyle name="Millares 2 2" xfId="141"/>
    <cellStyle name="Millares 3" xfId="142"/>
    <cellStyle name="Currency" xfId="143"/>
    <cellStyle name="Currency [0]" xfId="144"/>
    <cellStyle name="Neutral" xfId="145"/>
    <cellStyle name="Neutral 2" xfId="146"/>
    <cellStyle name="Neutral 2 2" xfId="147"/>
    <cellStyle name="No-definido" xfId="148"/>
    <cellStyle name="Normal 10" xfId="149"/>
    <cellStyle name="Normal 11" xfId="150"/>
    <cellStyle name="Normal 12" xfId="151"/>
    <cellStyle name="Normal 12 2" xfId="152"/>
    <cellStyle name="Normal 13" xfId="153"/>
    <cellStyle name="Normal 13 2" xfId="154"/>
    <cellStyle name="Normal 14" xfId="155"/>
    <cellStyle name="Normal 14 2" xfId="156"/>
    <cellStyle name="Normal 2" xfId="157"/>
    <cellStyle name="Normal 2 2" xfId="158"/>
    <cellStyle name="Normal 2 2 13" xfId="159"/>
    <cellStyle name="Normal 2 2 2" xfId="160"/>
    <cellStyle name="Normal 2 2 2 2" xfId="161"/>
    <cellStyle name="Normal 2 2 3" xfId="162"/>
    <cellStyle name="Normal 2 2 4" xfId="163"/>
    <cellStyle name="Normal 2 3" xfId="164"/>
    <cellStyle name="Normal 2 3 2" xfId="165"/>
    <cellStyle name="Normal 2 4" xfId="166"/>
    <cellStyle name="Normal 3" xfId="167"/>
    <cellStyle name="Normal 3 2" xfId="168"/>
    <cellStyle name="Normal 3 2 2" xfId="169"/>
    <cellStyle name="Normal 3 2 3" xfId="170"/>
    <cellStyle name="Normal 4" xfId="171"/>
    <cellStyle name="Normal 4 2" xfId="172"/>
    <cellStyle name="Normal 4 3" xfId="173"/>
    <cellStyle name="Normal 4 4" xfId="174"/>
    <cellStyle name="Normal 4 5" xfId="175"/>
    <cellStyle name="Normal 4 5 2" xfId="176"/>
    <cellStyle name="Normal 5" xfId="177"/>
    <cellStyle name="Normal 5 2" xfId="178"/>
    <cellStyle name="Normal 5 3" xfId="179"/>
    <cellStyle name="Normal 5 4" xfId="180"/>
    <cellStyle name="Normal 6" xfId="181"/>
    <cellStyle name="Normal 6 2" xfId="182"/>
    <cellStyle name="Normal 6 3" xfId="183"/>
    <cellStyle name="Normal 6 4" xfId="184"/>
    <cellStyle name="Normal 7" xfId="185"/>
    <cellStyle name="Normal 8" xfId="186"/>
    <cellStyle name="Normal 9" xfId="187"/>
    <cellStyle name="Normal_Libro2" xfId="188"/>
    <cellStyle name="Normal_MR112012" xfId="189"/>
    <cellStyle name="Notas" xfId="190"/>
    <cellStyle name="Notas 2" xfId="191"/>
    <cellStyle name="Notas 2 2" xfId="192"/>
    <cellStyle name="Notas 2 3" xfId="193"/>
    <cellStyle name="Output Amounts" xfId="194"/>
    <cellStyle name="Output Column Headings" xfId="195"/>
    <cellStyle name="Output Line Items" xfId="196"/>
    <cellStyle name="Output Report Heading" xfId="197"/>
    <cellStyle name="Output Report Title" xfId="198"/>
    <cellStyle name="Percent" xfId="199"/>
    <cellStyle name="Porcentaje 2" xfId="200"/>
    <cellStyle name="Porcentaje 2 2" xfId="201"/>
    <cellStyle name="Porcentaje 3" xfId="202"/>
    <cellStyle name="Porcentaje 4" xfId="203"/>
    <cellStyle name="Porcentaje 5" xfId="204"/>
    <cellStyle name="Porcentual 2" xfId="205"/>
    <cellStyle name="Porcentual 2 2" xfId="206"/>
    <cellStyle name="Porcentual 3" xfId="207"/>
    <cellStyle name="Porcentual 3 2" xfId="208"/>
    <cellStyle name="Porcentual 4" xfId="209"/>
    <cellStyle name="Porcentual 4 2" xfId="210"/>
    <cellStyle name="Porcentual 5" xfId="211"/>
    <cellStyle name="Porcentual 5 2" xfId="212"/>
    <cellStyle name="Salida" xfId="213"/>
    <cellStyle name="Salida 2" xfId="214"/>
    <cellStyle name="Salida 2 2" xfId="215"/>
    <cellStyle name="Standard_EUDA Templates v1 0" xfId="216"/>
    <cellStyle name="Texto de advertencia" xfId="217"/>
    <cellStyle name="Texto de advertencia 2" xfId="218"/>
    <cellStyle name="Texto de advertencia 2 2" xfId="219"/>
    <cellStyle name="Texto explicativo" xfId="220"/>
    <cellStyle name="Texto explicativo 2" xfId="221"/>
    <cellStyle name="Texto explicativo 2 2" xfId="222"/>
    <cellStyle name="Título" xfId="223"/>
    <cellStyle name="Título 1 2" xfId="224"/>
    <cellStyle name="Título 2" xfId="225"/>
    <cellStyle name="Título 2 2" xfId="226"/>
    <cellStyle name="Título 2 2 2" xfId="227"/>
    <cellStyle name="Título 3" xfId="228"/>
    <cellStyle name="Título 3 2" xfId="229"/>
    <cellStyle name="Título 3 2 2" xfId="230"/>
    <cellStyle name="Título 4" xfId="231"/>
    <cellStyle name="Total" xfId="232"/>
    <cellStyle name="Total 2" xfId="233"/>
    <cellStyle name="Total 2 2" xfId="234"/>
  </cellStyles>
  <dxfs count="53">
    <dxf>
      <fill>
        <patternFill patternType="solid">
          <fgColor theme="7" tint="0.5999900102615356"/>
          <bgColor theme="7" tint="0.5999900102615356"/>
        </patternFill>
      </fill>
    </dxf>
    <dxf>
      <fill>
        <patternFill patternType="solid">
          <fgColor theme="7" tint="0.5999900102615356"/>
          <bgColor theme="7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7"/>
        </top>
      </border>
    </dxf>
    <dxf>
      <font>
        <b/>
        <color theme="1"/>
      </font>
    </dxf>
    <dxf>
      <font>
        <color theme="1"/>
      </font>
      <fill>
        <patternFill patternType="solid">
          <fgColor theme="7" tint="0.7999799847602844"/>
          <bgColor theme="7" tint="0.7999799847602844"/>
        </patternFill>
      </fill>
      <border>
        <left style="thin">
          <color theme="7" tint="0.39998000860214233"/>
        </left>
        <right style="thin">
          <color theme="7" tint="0.39998000860214233"/>
        </right>
        <top style="thin">
          <color theme="7" tint="0.39998000860214233"/>
        </top>
        <bottom style="thin">
          <color theme="7" tint="0.39998000860214233"/>
        </bottom>
      </border>
    </dxf>
    <dxf>
      <fill>
        <patternFill patternType="solid">
          <fgColor theme="7" tint="0.7999799847602844"/>
          <bgColor theme="7" tint="0.7999799847602844"/>
        </patternFill>
      </fill>
    </dxf>
    <dxf>
      <fill>
        <patternFill patternType="solid">
          <fgColor theme="7" tint="0.7999799847602844"/>
          <bgColor theme="7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1"/>
      </font>
      <border>
        <bottom style="medium">
          <color theme="7"/>
        </bottom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border>
        <left style="thin">
          <color theme="7"/>
        </left>
      </border>
    </dxf>
    <dxf>
      <border>
        <left style="thin">
          <color theme="7"/>
        </left>
      </border>
    </dxf>
    <dxf>
      <border>
        <top style="thin">
          <color theme="7"/>
        </top>
      </border>
    </dxf>
    <dxf>
      <border>
        <top style="thin">
          <color theme="7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7"/>
        </top>
      </border>
    </dxf>
    <dxf>
      <font>
        <b/>
        <color theme="0"/>
      </font>
      <fill>
        <patternFill patternType="solid">
          <fgColor theme="7"/>
          <bgColor theme="7"/>
        </patternFill>
      </fill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5999900102615356"/>
          <bgColor theme="5" tint="0.5999900102615356"/>
        </patternFill>
      </fill>
    </dxf>
    <dxf>
      <fill>
        <patternFill patternType="solid">
          <fgColor theme="5" tint="0.5999900102615356"/>
          <bgColor theme="5" tint="0.5999900102615356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medium">
          <color theme="5"/>
        </top>
      </border>
    </dxf>
    <dxf>
      <font>
        <b/>
        <color theme="1"/>
      </font>
    </dxf>
    <dxf>
      <font>
        <color theme="1"/>
      </font>
      <fill>
        <patternFill patternType="solid">
          <fgColor theme="5" tint="0.7999799847602844"/>
          <bgColor theme="5" tint="0.7999799847602844"/>
        </patternFill>
      </fill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solid">
          <fgColor theme="5" tint="0.7999799847602844"/>
          <bgColor theme="5" tint="0.7999799847602844"/>
        </patternFill>
      </fill>
    </dxf>
    <dxf>
      <fill>
        <patternFill patternType="solid">
          <fgColor theme="5" tint="0.7999799847602844"/>
          <bgColor theme="5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1"/>
      </font>
      <fill>
        <patternFill>
          <fgColor theme="5"/>
        </patternFill>
      </fill>
      <border>
        <bottom style="medium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border>
        <left style="thin">
          <color theme="5"/>
        </left>
      </border>
    </dxf>
    <dxf>
      <border>
        <left style="thin">
          <color theme="5"/>
        </left>
      </border>
    </dxf>
    <dxf>
      <border>
        <top style="thin">
          <color theme="5"/>
        </top>
      </border>
    </dxf>
    <dxf>
      <border>
        <top style="thin">
          <color theme="5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5"/>
        </top>
      </border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1" defaultTableStyle="TableStyleMedium9" defaultPivotStyle="PivotStyleLight16">
    <tableStyle name="Bankinter Claro 10 2" pivot="0" count="9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secondRowStripe" dxfId="46"/>
      <tableStyleElement type="firstColumnStripe" dxfId="45"/>
      <tableStyleElement type="secondColumnStripe" dxfId="4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22"/>
  <sheetViews>
    <sheetView tabSelected="1" zoomScale="80" zoomScaleNormal="80" zoomScalePageLayoutView="0" workbookViewId="0" topLeftCell="A386">
      <selection activeCell="D395" sqref="D395"/>
    </sheetView>
  </sheetViews>
  <sheetFormatPr defaultColWidth="11.421875" defaultRowHeight="12.75"/>
  <cols>
    <col min="1" max="1" width="2.00390625" style="0" customWidth="1"/>
    <col min="2" max="2" width="80.57421875" style="0" customWidth="1"/>
    <col min="3" max="3" width="12.140625" style="0" bestFit="1" customWidth="1"/>
    <col min="4" max="4" width="12.57421875" style="0" bestFit="1" customWidth="1"/>
    <col min="5" max="5" width="13.00390625" style="0" bestFit="1" customWidth="1"/>
    <col min="6" max="6" width="12.8515625" style="0" bestFit="1" customWidth="1"/>
    <col min="7" max="7" width="15.00390625" style="0" bestFit="1" customWidth="1"/>
    <col min="8" max="8" width="13.57421875" style="0" bestFit="1" customWidth="1"/>
    <col min="9" max="9" width="13.57421875" style="0" customWidth="1"/>
    <col min="10" max="10" width="12.57421875" style="0" bestFit="1" customWidth="1"/>
    <col min="11" max="11" width="11.140625" style="0" bestFit="1" customWidth="1"/>
    <col min="12" max="12" width="12.57421875" style="0" bestFit="1" customWidth="1"/>
    <col min="13" max="13" width="7.8515625" style="0" bestFit="1" customWidth="1"/>
    <col min="15" max="15" width="24.421875" style="0" customWidth="1"/>
  </cols>
  <sheetData>
    <row r="1" ht="12.75" thickBot="1"/>
    <row r="2" spans="2:3" ht="13.5" thickBot="1">
      <c r="B2" s="20" t="s">
        <v>0</v>
      </c>
      <c r="C2" t="s">
        <v>1</v>
      </c>
    </row>
    <row r="3" spans="5:6" ht="12.75">
      <c r="E3" s="330" t="s">
        <v>2</v>
      </c>
      <c r="F3" s="330"/>
    </row>
    <row r="4" spans="2:6" ht="12.75">
      <c r="B4" s="5" t="s">
        <v>3</v>
      </c>
      <c r="C4" s="59">
        <v>43646</v>
      </c>
      <c r="D4" s="59">
        <v>43281</v>
      </c>
      <c r="E4" s="7" t="s">
        <v>4</v>
      </c>
      <c r="F4" s="7" t="s">
        <v>5</v>
      </c>
    </row>
    <row r="5" spans="2:6" ht="12.75">
      <c r="B5" s="12" t="s">
        <v>46</v>
      </c>
      <c r="C5" s="47"/>
      <c r="D5" s="47"/>
      <c r="E5" s="16"/>
      <c r="F5" s="66"/>
    </row>
    <row r="6" spans="2:6" ht="12">
      <c r="B6" t="s">
        <v>250</v>
      </c>
      <c r="C6" s="1">
        <v>82764653.4879334</v>
      </c>
      <c r="D6" s="1">
        <v>76103241.98333889</v>
      </c>
      <c r="E6" s="1">
        <v>6661410.504594505</v>
      </c>
      <c r="F6" s="45">
        <v>8.753123166622615</v>
      </c>
    </row>
    <row r="7" spans="2:6" ht="12">
      <c r="B7" t="s">
        <v>6</v>
      </c>
      <c r="C7" s="67">
        <v>59223415.54178</v>
      </c>
      <c r="D7" s="67">
        <v>54666130.83590999</v>
      </c>
      <c r="E7" s="67">
        <v>4557284.70587001</v>
      </c>
      <c r="F7" s="80">
        <v>8.336578126499388</v>
      </c>
    </row>
    <row r="8" spans="2:6" ht="12">
      <c r="B8" t="s">
        <v>159</v>
      </c>
      <c r="C8" s="67">
        <v>91482168.56410712</v>
      </c>
      <c r="D8" s="67">
        <v>84576438.54030211</v>
      </c>
      <c r="E8" s="67">
        <v>6905730.023805007</v>
      </c>
      <c r="F8" s="80">
        <v>8.165075454808031</v>
      </c>
    </row>
    <row r="9" spans="2:6" ht="12">
      <c r="B9" t="s">
        <v>160</v>
      </c>
      <c r="C9" s="67">
        <v>62620849.30282711</v>
      </c>
      <c r="D9" s="67">
        <v>56576141.09432211</v>
      </c>
      <c r="E9" s="67">
        <v>6044708.208505005</v>
      </c>
      <c r="F9" s="80">
        <v>10.684200250468553</v>
      </c>
    </row>
    <row r="10" spans="2:6" ht="12">
      <c r="B10" t="s">
        <v>161</v>
      </c>
      <c r="C10" s="67">
        <v>55926201.55617</v>
      </c>
      <c r="D10" s="67">
        <v>49870114.60863001</v>
      </c>
      <c r="E10" s="67">
        <v>6056086.947539993</v>
      </c>
      <c r="F10" s="80">
        <v>12.143719730878638</v>
      </c>
    </row>
    <row r="11" spans="2:6" ht="12">
      <c r="B11" t="s">
        <v>162</v>
      </c>
      <c r="C11" s="67">
        <v>5442460.807887143</v>
      </c>
      <c r="D11" s="67">
        <v>5497691.696622089</v>
      </c>
      <c r="E11" s="67">
        <v>-55230.888734945096</v>
      </c>
      <c r="F11" s="80">
        <v>-1.0046196073322966</v>
      </c>
    </row>
    <row r="12" spans="2:6" ht="12">
      <c r="B12" s="6" t="s">
        <v>163</v>
      </c>
      <c r="C12" s="223">
        <v>28861319.26128</v>
      </c>
      <c r="D12" s="223">
        <v>28000297.44598</v>
      </c>
      <c r="E12" s="223">
        <v>861021.815299999</v>
      </c>
      <c r="F12" s="233">
        <v>3.0750452453626194</v>
      </c>
    </row>
    <row r="13" spans="2:7" ht="12.75">
      <c r="B13" s="48" t="s">
        <v>240</v>
      </c>
      <c r="C13" s="19"/>
      <c r="D13" s="81"/>
      <c r="E13" s="19"/>
      <c r="F13" s="25"/>
      <c r="G13" s="2"/>
    </row>
    <row r="14" spans="2:7" ht="12">
      <c r="B14" s="127" t="s">
        <v>251</v>
      </c>
      <c r="C14" s="81">
        <v>567934.40052</v>
      </c>
      <c r="D14" s="81">
        <v>542901.24399</v>
      </c>
      <c r="E14" s="81">
        <v>25033.156530000037</v>
      </c>
      <c r="F14" s="151">
        <v>4.610996347332211</v>
      </c>
      <c r="G14" s="2"/>
    </row>
    <row r="15" spans="2:7" ht="12">
      <c r="B15" s="61" t="s">
        <v>85</v>
      </c>
      <c r="C15" s="81">
        <v>1004722.4817104761</v>
      </c>
      <c r="D15" s="81">
        <v>977855.3631772349</v>
      </c>
      <c r="E15" s="81">
        <v>26867.118533241213</v>
      </c>
      <c r="F15" s="151">
        <v>2.747555471388419</v>
      </c>
      <c r="G15" s="2"/>
    </row>
    <row r="16" spans="2:7" ht="12">
      <c r="B16" s="83" t="s">
        <v>86</v>
      </c>
      <c r="C16" s="81">
        <v>490278.9645013601</v>
      </c>
      <c r="D16" s="81">
        <v>473988.5790903219</v>
      </c>
      <c r="E16" s="81">
        <v>16290.38541103818</v>
      </c>
      <c r="F16" s="151">
        <v>3.4368729816871664</v>
      </c>
      <c r="G16" s="2"/>
    </row>
    <row r="17" spans="2:7" ht="12">
      <c r="B17" t="s">
        <v>170</v>
      </c>
      <c r="C17" s="81">
        <v>406864.64893736</v>
      </c>
      <c r="D17" s="81">
        <v>357842.63872032193</v>
      </c>
      <c r="E17" s="81">
        <v>49022.01021703804</v>
      </c>
      <c r="F17" s="151">
        <v>13.699320570724954</v>
      </c>
      <c r="G17" s="2"/>
    </row>
    <row r="18" spans="2:7" ht="12">
      <c r="B18" s="249" t="s">
        <v>197</v>
      </c>
      <c r="C18" s="82">
        <v>309037.99879636</v>
      </c>
      <c r="D18" s="82">
        <v>261225.12627032193</v>
      </c>
      <c r="E18" s="82">
        <v>47812.87252603806</v>
      </c>
      <c r="F18" s="222">
        <v>18.303320667767682</v>
      </c>
      <c r="G18" s="2"/>
    </row>
    <row r="19" spans="2:7" ht="12.75">
      <c r="B19" s="48" t="s">
        <v>47</v>
      </c>
      <c r="C19" s="19"/>
      <c r="D19" s="243"/>
      <c r="E19" s="77"/>
      <c r="F19" s="79"/>
      <c r="G19" s="2"/>
    </row>
    <row r="20" spans="2:7" ht="12">
      <c r="B20" s="61" t="s">
        <v>164</v>
      </c>
      <c r="C20" s="306">
        <v>0.027067013849732296</v>
      </c>
      <c r="D20" s="306">
        <v>0.03246462812829733</v>
      </c>
      <c r="E20" s="306">
        <v>-0.0054</v>
      </c>
      <c r="F20" s="151">
        <v>-16.626139246795443</v>
      </c>
      <c r="G20" s="2"/>
    </row>
    <row r="21" spans="2:7" ht="12">
      <c r="B21" s="61" t="s">
        <v>165</v>
      </c>
      <c r="C21" s="306">
        <v>0.5109596585598696</v>
      </c>
      <c r="D21" s="306">
        <v>0.5085060436940312</v>
      </c>
      <c r="E21" s="306">
        <v>0.0025</v>
      </c>
      <c r="F21" s="151">
        <v>0.48251439609530644</v>
      </c>
      <c r="G21" s="2"/>
    </row>
    <row r="22" spans="2:7" ht="12">
      <c r="B22" s="61" t="s">
        <v>166</v>
      </c>
      <c r="C22" s="306">
        <v>0.512</v>
      </c>
      <c r="D22" s="306">
        <v>0.5153</v>
      </c>
      <c r="E22" s="306">
        <v>-0.0033</v>
      </c>
      <c r="F22" s="151">
        <v>-0.6404</v>
      </c>
      <c r="G22" s="2"/>
    </row>
    <row r="23" spans="2:9" ht="12">
      <c r="B23" s="61" t="s">
        <v>167</v>
      </c>
      <c r="C23" s="306">
        <v>0.1284</v>
      </c>
      <c r="D23" s="306">
        <v>0.13</v>
      </c>
      <c r="E23" s="306">
        <v>-0.0016</v>
      </c>
      <c r="F23" s="151">
        <v>-1.2308</v>
      </c>
      <c r="G23" s="2"/>
      <c r="H23" s="97"/>
      <c r="I23" s="97"/>
    </row>
    <row r="24" spans="2:7" ht="12">
      <c r="B24" s="61" t="s">
        <v>168</v>
      </c>
      <c r="C24" s="306">
        <v>0.006730723036067123</v>
      </c>
      <c r="D24" s="306">
        <v>0.0072</v>
      </c>
      <c r="E24" s="306">
        <v>-0.0005</v>
      </c>
      <c r="F24" s="151">
        <v>-6.9444</v>
      </c>
      <c r="G24" s="2"/>
    </row>
    <row r="25" spans="2:7" ht="12">
      <c r="B25" s="226" t="s">
        <v>224</v>
      </c>
      <c r="C25" s="307">
        <v>0.115</v>
      </c>
      <c r="D25" s="307">
        <v>0.1155</v>
      </c>
      <c r="E25" s="307">
        <v>-0.0005</v>
      </c>
      <c r="F25" s="240">
        <v>-0.42</v>
      </c>
      <c r="G25" s="2"/>
    </row>
    <row r="26" spans="2:7" ht="12.75">
      <c r="B26" s="48" t="s">
        <v>48</v>
      </c>
      <c r="C26" s="126"/>
      <c r="D26" s="95"/>
      <c r="E26" s="95"/>
      <c r="F26" s="79"/>
      <c r="G26" s="2"/>
    </row>
    <row r="27" spans="2:10" ht="12">
      <c r="B27" t="s">
        <v>7</v>
      </c>
      <c r="C27" s="19">
        <v>898866154</v>
      </c>
      <c r="D27" s="19">
        <v>898866154</v>
      </c>
      <c r="E27" s="19">
        <v>0</v>
      </c>
      <c r="F27" s="46">
        <v>0</v>
      </c>
      <c r="G27" s="2"/>
      <c r="J27" s="308"/>
    </row>
    <row r="28" spans="2:7" ht="12">
      <c r="B28" t="s">
        <v>201</v>
      </c>
      <c r="C28" s="25">
        <v>6.058</v>
      </c>
      <c r="D28" s="25">
        <v>8.342</v>
      </c>
      <c r="E28" s="25">
        <v>-2.284</v>
      </c>
      <c r="F28" s="46">
        <v>-27.3795</v>
      </c>
      <c r="G28" s="97"/>
    </row>
    <row r="29" spans="2:7" ht="12">
      <c r="B29" t="s">
        <v>202</v>
      </c>
      <c r="C29" s="25">
        <v>0.34</v>
      </c>
      <c r="D29" s="25">
        <v>0.2835</v>
      </c>
      <c r="E29" s="25">
        <v>0.0565</v>
      </c>
      <c r="F29" s="46">
        <v>19.9295</v>
      </c>
      <c r="G29" s="2"/>
    </row>
    <row r="30" spans="2:7" ht="12">
      <c r="B30" s="6" t="s">
        <v>203</v>
      </c>
      <c r="C30" s="25">
        <v>0.166</v>
      </c>
      <c r="D30" s="25">
        <v>0.159</v>
      </c>
      <c r="E30" s="25">
        <v>0.007</v>
      </c>
      <c r="F30" s="46">
        <v>4.4025</v>
      </c>
      <c r="G30" s="120"/>
    </row>
    <row r="31" spans="2:7" ht="12.75">
      <c r="B31" s="4" t="s">
        <v>45</v>
      </c>
      <c r="C31" s="121"/>
      <c r="D31" s="121"/>
      <c r="E31" s="121"/>
      <c r="F31" s="122"/>
      <c r="G31" s="115"/>
    </row>
    <row r="32" spans="2:7" ht="12">
      <c r="B32" t="s">
        <v>8</v>
      </c>
      <c r="C32" s="111">
        <v>450</v>
      </c>
      <c r="D32" s="111">
        <v>445</v>
      </c>
      <c r="E32" s="111">
        <v>5</v>
      </c>
      <c r="F32" s="119">
        <v>1.1235955056179776</v>
      </c>
      <c r="G32" s="115"/>
    </row>
    <row r="33" spans="2:7" ht="12">
      <c r="B33" t="s">
        <v>49</v>
      </c>
      <c r="C33" s="111"/>
      <c r="D33" s="111"/>
      <c r="E33" s="111"/>
      <c r="F33" s="117"/>
      <c r="G33" s="115"/>
    </row>
    <row r="34" spans="2:7" ht="12">
      <c r="B34" t="s">
        <v>50</v>
      </c>
      <c r="C34" s="111">
        <v>25</v>
      </c>
      <c r="D34" s="111">
        <v>26</v>
      </c>
      <c r="E34" s="111">
        <v>-1</v>
      </c>
      <c r="F34" s="119">
        <v>-3.8461538461538463</v>
      </c>
      <c r="G34" s="115"/>
    </row>
    <row r="35" spans="2:7" ht="12">
      <c r="B35" t="s">
        <v>51</v>
      </c>
      <c r="C35" s="111">
        <v>81</v>
      </c>
      <c r="D35" s="111">
        <v>78</v>
      </c>
      <c r="E35" s="111">
        <v>3</v>
      </c>
      <c r="F35" s="119">
        <v>3.8461538461538463</v>
      </c>
      <c r="G35" s="115"/>
    </row>
    <row r="36" spans="2:7" ht="12">
      <c r="B36" t="s">
        <v>52</v>
      </c>
      <c r="C36" s="111">
        <v>53</v>
      </c>
      <c r="D36" s="111">
        <v>50</v>
      </c>
      <c r="E36" s="111">
        <v>3</v>
      </c>
      <c r="F36" s="119">
        <v>6</v>
      </c>
      <c r="G36" s="115"/>
    </row>
    <row r="37" spans="2:7" ht="12">
      <c r="B37" s="9" t="s">
        <v>9</v>
      </c>
      <c r="C37" s="111">
        <v>316</v>
      </c>
      <c r="D37" s="111">
        <v>281</v>
      </c>
      <c r="E37" s="111">
        <v>35</v>
      </c>
      <c r="F37" s="119">
        <v>12.455516014234876</v>
      </c>
      <c r="G37" s="115"/>
    </row>
    <row r="38" spans="2:7" ht="12">
      <c r="B38" s="21" t="s">
        <v>53</v>
      </c>
      <c r="C38" s="111">
        <v>391</v>
      </c>
      <c r="D38" s="111">
        <v>409</v>
      </c>
      <c r="E38" s="111">
        <v>-18</v>
      </c>
      <c r="F38" s="119">
        <v>-4.400977995110025</v>
      </c>
      <c r="G38" s="115"/>
    </row>
    <row r="39" spans="2:7" ht="12">
      <c r="B39" s="6" t="s">
        <v>54</v>
      </c>
      <c r="C39" s="123">
        <v>3</v>
      </c>
      <c r="D39" s="123">
        <v>3</v>
      </c>
      <c r="E39" s="123">
        <v>0</v>
      </c>
      <c r="F39" s="139">
        <v>0</v>
      </c>
      <c r="G39" s="115"/>
    </row>
    <row r="40" spans="2:7" ht="12.75">
      <c r="B40" s="48" t="s">
        <v>55</v>
      </c>
      <c r="C40" s="111"/>
      <c r="D40" s="111"/>
      <c r="E40" s="111"/>
      <c r="F40" s="117"/>
      <c r="G40" s="115"/>
    </row>
    <row r="41" spans="2:7" ht="12">
      <c r="B41" s="24" t="s">
        <v>88</v>
      </c>
      <c r="C41" s="113">
        <v>6136</v>
      </c>
      <c r="D41" s="113">
        <v>5589</v>
      </c>
      <c r="E41" s="113">
        <v>547</v>
      </c>
      <c r="F41" s="114">
        <v>9.787081767758096</v>
      </c>
      <c r="G41" s="115"/>
    </row>
    <row r="42" spans="2:7" ht="12">
      <c r="B42" s="99" t="s">
        <v>89</v>
      </c>
      <c r="C42" s="124">
        <v>2388</v>
      </c>
      <c r="D42" s="124">
        <v>2263</v>
      </c>
      <c r="E42" s="124">
        <v>125</v>
      </c>
      <c r="F42" s="125">
        <v>5.52364118426867</v>
      </c>
      <c r="G42" s="115"/>
    </row>
    <row r="43" spans="2:6" ht="12">
      <c r="B43" s="318" t="s">
        <v>239</v>
      </c>
      <c r="C43" s="67"/>
      <c r="D43" s="67"/>
      <c r="E43" s="67"/>
      <c r="F43" s="70"/>
    </row>
    <row r="44" spans="3:5" ht="12.75" thickBot="1">
      <c r="C44" s="1"/>
      <c r="D44" s="1"/>
      <c r="E44" s="1"/>
    </row>
    <row r="45" spans="2:10" ht="13.5" thickBot="1">
      <c r="B45" s="20" t="s">
        <v>204</v>
      </c>
      <c r="G45" s="9"/>
      <c r="H45" s="9"/>
      <c r="I45" s="9"/>
      <c r="J45" s="9"/>
    </row>
    <row r="46" spans="5:7" ht="12.75">
      <c r="E46" s="330" t="s">
        <v>2</v>
      </c>
      <c r="F46" s="330"/>
      <c r="G46" s="21"/>
    </row>
    <row r="47" spans="2:6" ht="12.75">
      <c r="B47" s="5" t="s">
        <v>3</v>
      </c>
      <c r="C47" s="76">
        <v>43646</v>
      </c>
      <c r="D47" s="76">
        <v>43465</v>
      </c>
      <c r="E47" s="76" t="s">
        <v>190</v>
      </c>
      <c r="F47" s="129" t="s">
        <v>20</v>
      </c>
    </row>
    <row r="48" spans="2:6" ht="12.75">
      <c r="B48" s="67" t="s">
        <v>134</v>
      </c>
      <c r="C48" s="287"/>
      <c r="D48" s="287"/>
      <c r="E48" s="287"/>
      <c r="F48" s="288"/>
    </row>
    <row r="49" spans="2:6" ht="12">
      <c r="B49" s="67" t="s">
        <v>252</v>
      </c>
      <c r="C49" s="67">
        <v>4867688.862769932</v>
      </c>
      <c r="D49" s="67">
        <v>5503427.761990126</v>
      </c>
      <c r="E49" s="67">
        <v>-635738.8992201947</v>
      </c>
      <c r="F49" s="303">
        <v>-0.11551689723466116</v>
      </c>
    </row>
    <row r="50" spans="2:6" ht="12">
      <c r="B50" s="67" t="s">
        <v>253</v>
      </c>
      <c r="C50" s="67">
        <v>5001874.2941000005</v>
      </c>
      <c r="D50" s="67">
        <v>5162907.739899999</v>
      </c>
      <c r="E50" s="67">
        <v>-161033.44579999894</v>
      </c>
      <c r="F50" s="303">
        <v>-0.031190455826955763</v>
      </c>
    </row>
    <row r="51" spans="2:6" ht="12">
      <c r="B51" s="67" t="s">
        <v>254</v>
      </c>
      <c r="C51" s="67">
        <v>5583860.103850001</v>
      </c>
      <c r="D51" s="67">
        <v>4839963.20822</v>
      </c>
      <c r="E51" s="67">
        <v>743896.8956300002</v>
      </c>
      <c r="F51" s="303">
        <v>0.15369887406718202</v>
      </c>
    </row>
    <row r="52" spans="2:6" ht="12">
      <c r="B52" s="67" t="s">
        <v>255</v>
      </c>
      <c r="C52" s="67">
        <v>122264.68361</v>
      </c>
      <c r="D52" s="67">
        <v>129177.52139</v>
      </c>
      <c r="E52" s="67">
        <v>-6912.837780000002</v>
      </c>
      <c r="F52" s="303">
        <v>-0.05351424694958688</v>
      </c>
    </row>
    <row r="53" spans="2:6" ht="12">
      <c r="B53" s="67" t="s">
        <v>256</v>
      </c>
      <c r="C53" s="67">
        <v>64760193.01560713</v>
      </c>
      <c r="D53" s="67">
        <v>58844760.8304487</v>
      </c>
      <c r="E53" s="67">
        <v>5915432.1851584315</v>
      </c>
      <c r="F53" s="303">
        <v>0.10052606386153487</v>
      </c>
    </row>
    <row r="54" spans="2:6" ht="12">
      <c r="B54" s="67" t="s">
        <v>257</v>
      </c>
      <c r="C54" s="67">
        <v>4545702.929579999</v>
      </c>
      <c r="D54" s="67">
        <v>3100712.19132</v>
      </c>
      <c r="E54" s="67">
        <v>1444990.738259999</v>
      </c>
      <c r="F54" s="303">
        <v>0.4660189818020014</v>
      </c>
    </row>
    <row r="55" spans="2:6" ht="12">
      <c r="B55" s="67" t="s">
        <v>258</v>
      </c>
      <c r="C55" s="67">
        <v>60214490.08602714</v>
      </c>
      <c r="D55" s="67">
        <v>55744048.63912872</v>
      </c>
      <c r="E55" s="67">
        <v>4470441.446898416</v>
      </c>
      <c r="F55" s="303">
        <v>0.08019585150405553</v>
      </c>
    </row>
    <row r="56" spans="2:6" ht="12">
      <c r="B56" s="67" t="s">
        <v>259</v>
      </c>
      <c r="C56" s="67">
        <v>1555742.8699871383</v>
      </c>
      <c r="D56" s="67">
        <v>481859.95230872405</v>
      </c>
      <c r="E56" s="67">
        <v>1073882.9176784144</v>
      </c>
      <c r="F56" s="303">
        <v>2.2286203958912645</v>
      </c>
    </row>
    <row r="57" spans="2:6" ht="12">
      <c r="B57" s="67" t="s">
        <v>260</v>
      </c>
      <c r="C57" s="67">
        <v>58658747.21604</v>
      </c>
      <c r="D57" s="67">
        <v>55262188.68682</v>
      </c>
      <c r="E57" s="67">
        <v>3396558.52922</v>
      </c>
      <c r="F57" s="303">
        <v>0.06146261322490973</v>
      </c>
    </row>
    <row r="58" spans="2:6" ht="12">
      <c r="B58" s="67" t="s">
        <v>261</v>
      </c>
      <c r="C58" s="67">
        <v>361230.61053</v>
      </c>
      <c r="D58" s="67">
        <v>181207.22701</v>
      </c>
      <c r="E58" s="67">
        <v>180023.38352</v>
      </c>
      <c r="F58" s="303">
        <v>0.9934669079730762</v>
      </c>
    </row>
    <row r="59" spans="2:6" ht="12">
      <c r="B59" s="67" t="s">
        <v>262</v>
      </c>
      <c r="C59" s="67">
        <v>113445.882431162</v>
      </c>
      <c r="D59" s="67">
        <v>110563.18773632901</v>
      </c>
      <c r="E59" s="67">
        <v>2882.694694832986</v>
      </c>
      <c r="F59" s="303">
        <v>0.02607282544808344</v>
      </c>
    </row>
    <row r="60" spans="2:6" ht="12">
      <c r="B60" s="67" t="s">
        <v>263</v>
      </c>
      <c r="C60" s="67">
        <v>10566.8941</v>
      </c>
      <c r="D60" s="67">
        <v>9134.438619999999</v>
      </c>
      <c r="E60" s="67">
        <v>1432.4554800000005</v>
      </c>
      <c r="F60" s="303">
        <v>0.15681921348331318</v>
      </c>
    </row>
    <row r="61" spans="2:6" ht="12">
      <c r="B61" s="67" t="s">
        <v>264</v>
      </c>
      <c r="C61" s="67">
        <v>608765.88245</v>
      </c>
      <c r="D61" s="67">
        <v>473410.636113333</v>
      </c>
      <c r="E61" s="67">
        <v>135355.24633666704</v>
      </c>
      <c r="F61" s="303">
        <v>0.285915093602298</v>
      </c>
    </row>
    <row r="62" spans="2:6" ht="12">
      <c r="B62" s="67" t="s">
        <v>265</v>
      </c>
      <c r="C62" s="67">
        <v>350429.09948000003</v>
      </c>
      <c r="D62" s="67">
        <v>294077.012848333</v>
      </c>
      <c r="E62" s="67">
        <v>56352.08663166704</v>
      </c>
      <c r="F62" s="303">
        <v>0.19162356855389448</v>
      </c>
    </row>
    <row r="63" spans="2:6" ht="12">
      <c r="B63" s="67" t="s">
        <v>266</v>
      </c>
      <c r="C63" s="67">
        <v>777999.021135254</v>
      </c>
      <c r="D63" s="67">
        <v>756749.861940854</v>
      </c>
      <c r="E63" s="67">
        <v>21249.159194399952</v>
      </c>
      <c r="F63" s="303">
        <v>0.02807950191084507</v>
      </c>
    </row>
    <row r="64" spans="2:6" ht="12">
      <c r="B64" s="67" t="s">
        <v>267</v>
      </c>
      <c r="C64" s="67">
        <v>206335.13787</v>
      </c>
      <c r="D64" s="67">
        <v>196159.36518</v>
      </c>
      <c r="E64" s="67">
        <v>10175.772690000013</v>
      </c>
      <c r="F64" s="303">
        <v>0.05187502865673789</v>
      </c>
    </row>
    <row r="65" spans="2:6" ht="12">
      <c r="B65" s="67"/>
      <c r="C65" s="67"/>
      <c r="D65" s="67"/>
      <c r="E65" s="67"/>
      <c r="F65" s="67"/>
    </row>
    <row r="66" spans="2:6" ht="12">
      <c r="B66" s="285" t="s">
        <v>268</v>
      </c>
      <c r="C66" s="285">
        <v>82764653.4879334</v>
      </c>
      <c r="D66" s="285">
        <v>76501538.7913974</v>
      </c>
      <c r="E66" s="285">
        <v>6263114.696536005</v>
      </c>
      <c r="F66" s="304">
        <v>0.08186913355578532</v>
      </c>
    </row>
    <row r="67" spans="2:6" ht="12">
      <c r="B67" s="67"/>
      <c r="C67" s="67"/>
      <c r="D67" s="67"/>
      <c r="E67" s="67"/>
      <c r="F67" s="80"/>
    </row>
    <row r="68" spans="2:6" ht="12">
      <c r="B68" s="67" t="s">
        <v>269</v>
      </c>
      <c r="C68" s="67"/>
      <c r="D68" s="67"/>
      <c r="E68" s="67"/>
      <c r="F68" s="80"/>
    </row>
    <row r="69" spans="2:6" ht="12">
      <c r="B69" s="67" t="s">
        <v>270</v>
      </c>
      <c r="C69" s="67">
        <v>3345722.04864001</v>
      </c>
      <c r="D69" s="67">
        <v>3798092.07068</v>
      </c>
      <c r="E69" s="67">
        <v>-452370.02203998994</v>
      </c>
      <c r="F69" s="263">
        <v>-0.11910454344488781</v>
      </c>
    </row>
    <row r="70" spans="2:6" ht="12">
      <c r="B70" s="67" t="s">
        <v>271</v>
      </c>
      <c r="C70" s="67">
        <v>72422309.8951072</v>
      </c>
      <c r="D70" s="67">
        <v>66361761.298369005</v>
      </c>
      <c r="E70" s="67">
        <v>6060548.596738189</v>
      </c>
      <c r="F70" s="263">
        <v>0.0913259153790293</v>
      </c>
    </row>
    <row r="71" spans="2:6" ht="12">
      <c r="B71" s="67" t="s">
        <v>272</v>
      </c>
      <c r="C71" s="67">
        <v>62694468.19654</v>
      </c>
      <c r="D71" s="67">
        <v>56925312.04801019</v>
      </c>
      <c r="E71" s="67">
        <v>5769156.148529805</v>
      </c>
      <c r="F71" s="263">
        <v>0.10134606102227707</v>
      </c>
    </row>
    <row r="72" spans="2:6" ht="12">
      <c r="B72" s="67" t="s">
        <v>273</v>
      </c>
      <c r="C72" s="67">
        <v>6723745.558569999</v>
      </c>
      <c r="D72" s="67">
        <v>6506663.20108</v>
      </c>
      <c r="E72" s="67">
        <v>217082.35748999938</v>
      </c>
      <c r="F72" s="263">
        <v>0.03336308500706894</v>
      </c>
    </row>
    <row r="73" spans="2:6" ht="12">
      <c r="B73" s="67" t="s">
        <v>259</v>
      </c>
      <c r="C73" s="67">
        <v>2035988.42853</v>
      </c>
      <c r="D73" s="67">
        <v>1950146.40751</v>
      </c>
      <c r="E73" s="67">
        <v>85842.02101999987</v>
      </c>
      <c r="F73" s="263">
        <v>0.04401824431715632</v>
      </c>
    </row>
    <row r="74" spans="2:6" ht="12">
      <c r="B74" s="67" t="s">
        <v>260</v>
      </c>
      <c r="C74" s="67">
        <v>53934734.20944</v>
      </c>
      <c r="D74" s="67">
        <v>48468502.43942019</v>
      </c>
      <c r="E74" s="67">
        <v>5466231.770019807</v>
      </c>
      <c r="F74" s="263">
        <v>0.11277905226908837</v>
      </c>
    </row>
    <row r="75" spans="2:6" ht="12">
      <c r="B75" s="67" t="s">
        <v>274</v>
      </c>
      <c r="C75" s="67">
        <v>7828338.00583715</v>
      </c>
      <c r="D75" s="67">
        <v>7772126.003178701</v>
      </c>
      <c r="E75" s="67">
        <v>56212.00265844911</v>
      </c>
      <c r="F75" s="263">
        <v>0.007232513038962456</v>
      </c>
    </row>
    <row r="76" spans="2:6" ht="12">
      <c r="B76" s="67" t="s">
        <v>275</v>
      </c>
      <c r="C76" s="67">
        <v>1899503.69273001</v>
      </c>
      <c r="D76" s="67">
        <v>1664323.2471800202</v>
      </c>
      <c r="E76" s="67">
        <v>235180.44554998982</v>
      </c>
      <c r="F76" s="263">
        <v>0.14130695220923734</v>
      </c>
    </row>
    <row r="77" spans="2:6" ht="12">
      <c r="B77" s="67" t="s">
        <v>276</v>
      </c>
      <c r="C77" s="67">
        <v>465802.8529</v>
      </c>
      <c r="D77" s="67">
        <v>106592.55074</v>
      </c>
      <c r="E77" s="67">
        <v>359210.30215999996</v>
      </c>
      <c r="F77" s="263">
        <v>3.369938139825398</v>
      </c>
    </row>
    <row r="78" spans="2:6" ht="12">
      <c r="B78" s="67" t="s">
        <v>277</v>
      </c>
      <c r="C78" s="67">
        <v>751536.6574400001</v>
      </c>
      <c r="D78" s="67">
        <v>749563.31866</v>
      </c>
      <c r="E78" s="67">
        <v>1973.3387800001074</v>
      </c>
      <c r="F78" s="263">
        <v>0.0026326512128793337</v>
      </c>
    </row>
    <row r="79" spans="2:6" ht="12">
      <c r="B79" s="67" t="s">
        <v>278</v>
      </c>
      <c r="C79" s="67">
        <v>368944.35337</v>
      </c>
      <c r="D79" s="67">
        <v>301924.277</v>
      </c>
      <c r="E79" s="67">
        <v>67020.07637000002</v>
      </c>
      <c r="F79" s="263">
        <v>0.2219764407020507</v>
      </c>
    </row>
    <row r="80" spans="2:6" ht="12">
      <c r="B80" s="67" t="s">
        <v>279</v>
      </c>
      <c r="C80" s="67">
        <v>732754.917949756</v>
      </c>
      <c r="D80" s="67">
        <v>697753.485809999</v>
      </c>
      <c r="E80" s="67">
        <v>35001.43213975697</v>
      </c>
      <c r="F80" s="263">
        <v>0.050163034440630506</v>
      </c>
    </row>
    <row r="81" spans="2:6" s="70" customFormat="1" ht="12">
      <c r="B81" s="67"/>
      <c r="C81" s="67"/>
      <c r="D81" s="67"/>
      <c r="E81" s="67"/>
      <c r="F81" s="263"/>
    </row>
    <row r="82" spans="2:6" s="70" customFormat="1" ht="12">
      <c r="B82" s="285" t="s">
        <v>151</v>
      </c>
      <c r="C82" s="285">
        <v>78087070.7254072</v>
      </c>
      <c r="D82" s="285">
        <v>72015687.0012589</v>
      </c>
      <c r="E82" s="285">
        <v>6071383.724148303</v>
      </c>
      <c r="F82" s="304">
        <v>0.08430640568689111</v>
      </c>
    </row>
    <row r="83" spans="2:6" s="70" customFormat="1" ht="12">
      <c r="B83" s="67"/>
      <c r="C83" s="67"/>
      <c r="D83" s="67"/>
      <c r="E83" s="67"/>
      <c r="F83" s="263"/>
    </row>
    <row r="84" spans="2:6" s="70" customFormat="1" ht="12">
      <c r="B84" s="67" t="s">
        <v>280</v>
      </c>
      <c r="C84" s="67">
        <v>4484961.94117765</v>
      </c>
      <c r="D84" s="67">
        <v>4344185.73387778</v>
      </c>
      <c r="E84" s="67">
        <v>140776.20729987044</v>
      </c>
      <c r="F84" s="263">
        <v>0.032405660329400426</v>
      </c>
    </row>
    <row r="85" spans="2:6" s="70" customFormat="1" ht="12">
      <c r="B85" s="67" t="s">
        <v>281</v>
      </c>
      <c r="C85" s="67">
        <v>192619.67519901</v>
      </c>
      <c r="D85" s="67">
        <v>141666.41638071998</v>
      </c>
      <c r="E85" s="67">
        <v>50953.25881829002</v>
      </c>
      <c r="F85" s="263">
        <v>0.35967069768572535</v>
      </c>
    </row>
    <row r="86" spans="2:6" s="70" customFormat="1" ht="12">
      <c r="B86" s="67" t="s">
        <v>87</v>
      </c>
      <c r="C86" s="67">
        <v>4677582.616376661</v>
      </c>
      <c r="D86" s="67">
        <v>4485852.1502585</v>
      </c>
      <c r="E86" s="67">
        <v>191729.466118161</v>
      </c>
      <c r="F86" s="263">
        <v>0.04274114698744854</v>
      </c>
    </row>
    <row r="87" spans="2:6" s="70" customFormat="1" ht="12">
      <c r="B87" s="285" t="s">
        <v>154</v>
      </c>
      <c r="C87" s="285">
        <v>82764653.34178379</v>
      </c>
      <c r="D87" s="285">
        <v>76501539.15151739</v>
      </c>
      <c r="E87" s="285">
        <v>6263115.1902664</v>
      </c>
      <c r="F87" s="304">
        <v>0.08186912655262797</v>
      </c>
    </row>
    <row r="88" spans="2:6" s="70" customFormat="1" ht="12.75">
      <c r="B88" s="67"/>
      <c r="C88" s="286"/>
      <c r="D88" s="286"/>
      <c r="E88" s="286"/>
      <c r="F88" s="284"/>
    </row>
    <row r="89" spans="2:6" s="70" customFormat="1" ht="12.75">
      <c r="B89" s="67"/>
      <c r="C89" s="286"/>
      <c r="D89" s="286"/>
      <c r="E89" s="286"/>
      <c r="F89" s="284"/>
    </row>
    <row r="90" s="70" customFormat="1" ht="12.75" thickBot="1">
      <c r="F90" s="89" t="s">
        <v>1</v>
      </c>
    </row>
    <row r="91" ht="18.75" customHeight="1" thickBot="1">
      <c r="B91" s="20" t="s">
        <v>14</v>
      </c>
    </row>
    <row r="93" ht="24.75" customHeight="1">
      <c r="B93" s="302" t="s">
        <v>56</v>
      </c>
    </row>
    <row r="94" spans="2:7" ht="12.75">
      <c r="B94" s="9"/>
      <c r="C94" s="338" t="s">
        <v>282</v>
      </c>
      <c r="D94" s="338"/>
      <c r="E94" s="338"/>
      <c r="F94" s="338"/>
      <c r="G94" s="338"/>
    </row>
    <row r="95" spans="3:7" ht="12.75">
      <c r="C95" s="339">
        <v>2019</v>
      </c>
      <c r="D95" s="339"/>
      <c r="E95" s="227"/>
      <c r="F95" s="339">
        <v>2018</v>
      </c>
      <c r="G95" s="339"/>
    </row>
    <row r="96" spans="2:7" ht="12.75">
      <c r="B96" s="5" t="s">
        <v>15</v>
      </c>
      <c r="C96" s="11" t="s">
        <v>16</v>
      </c>
      <c r="D96" s="10" t="s">
        <v>214</v>
      </c>
      <c r="E96" s="7"/>
      <c r="F96" s="10" t="s">
        <v>16</v>
      </c>
      <c r="G96" s="10" t="s">
        <v>214</v>
      </c>
    </row>
    <row r="97" spans="2:11" ht="12">
      <c r="B97" s="60" t="s">
        <v>184</v>
      </c>
      <c r="C97" s="152">
        <v>0.06588822421339428</v>
      </c>
      <c r="D97" s="152">
        <v>0.005140868597581528</v>
      </c>
      <c r="E97" s="152"/>
      <c r="F97" s="152">
        <v>0.0694932597588333</v>
      </c>
      <c r="G97" s="152">
        <v>0.005549344420375436</v>
      </c>
      <c r="H97" s="131"/>
      <c r="I97" s="131"/>
      <c r="K97" s="2"/>
    </row>
    <row r="98" spans="2:11" ht="12">
      <c r="B98" s="60" t="s">
        <v>185</v>
      </c>
      <c r="C98" s="152">
        <v>0.034960723136076635</v>
      </c>
      <c r="D98" s="152">
        <v>0.003146581517145133</v>
      </c>
      <c r="E98" s="152"/>
      <c r="F98" s="152">
        <v>0.032457385340107</v>
      </c>
      <c r="G98" s="152">
        <v>0.0026407507281880284</v>
      </c>
      <c r="H98" s="131"/>
      <c r="I98" s="131"/>
      <c r="K98" s="2"/>
    </row>
    <row r="99" spans="2:11" ht="15.75" customHeight="1">
      <c r="B99" s="60" t="s">
        <v>186</v>
      </c>
      <c r="C99" s="152">
        <v>0.7041627351850279</v>
      </c>
      <c r="D99" s="152">
        <v>0.020944231010629002</v>
      </c>
      <c r="E99" s="152"/>
      <c r="F99" s="152">
        <v>0.7295748249977901</v>
      </c>
      <c r="G99" s="152">
        <v>0.019945999300047333</v>
      </c>
      <c r="H99" s="131"/>
      <c r="I99" s="131"/>
      <c r="K99" s="2"/>
    </row>
    <row r="100" spans="2:11" ht="12.75">
      <c r="B100" s="60" t="s">
        <v>187</v>
      </c>
      <c r="C100" s="152">
        <v>0.1456385943084602</v>
      </c>
      <c r="D100" s="152">
        <v>0.021145675498601524</v>
      </c>
      <c r="E100" s="152"/>
      <c r="F100" s="152">
        <v>0.12530946085002637</v>
      </c>
      <c r="G100" s="152">
        <v>0.02484410343341399</v>
      </c>
      <c r="H100" s="131"/>
      <c r="I100" s="131"/>
      <c r="J100" s="4"/>
      <c r="K100" s="2"/>
    </row>
    <row r="101" spans="2:11" ht="12.75">
      <c r="B101" s="148" t="s">
        <v>212</v>
      </c>
      <c r="C101" s="152">
        <v>0.09010693819871154</v>
      </c>
      <c r="D101" s="152">
        <v>0.02434269836858984</v>
      </c>
      <c r="E101" s="152"/>
      <c r="F101" s="152">
        <v>0.08774585145119385</v>
      </c>
      <c r="G101" s="152">
        <v>0.026527408349980852</v>
      </c>
      <c r="H101" s="131"/>
      <c r="I101" s="131"/>
      <c r="J101" s="4"/>
      <c r="K101" s="2"/>
    </row>
    <row r="102" spans="2:11" ht="12">
      <c r="B102" s="60" t="s">
        <v>188</v>
      </c>
      <c r="C102" s="152">
        <v>0.006145543519954707</v>
      </c>
      <c r="D102" s="152">
        <v>0.025027400053041184</v>
      </c>
      <c r="E102" s="152"/>
      <c r="F102" s="152">
        <v>0.006059867909761843</v>
      </c>
      <c r="G102" s="152">
        <v>0.03073345133878712</v>
      </c>
      <c r="H102" s="131"/>
      <c r="I102" s="131"/>
      <c r="K102" s="2"/>
    </row>
    <row r="103" spans="2:11" ht="12">
      <c r="B103" s="254" t="s">
        <v>206</v>
      </c>
      <c r="C103" s="152"/>
      <c r="D103" s="152">
        <v>0.0003051386945518396</v>
      </c>
      <c r="E103" s="152"/>
      <c r="F103" s="152"/>
      <c r="G103" s="152">
        <v>0.0007</v>
      </c>
      <c r="H103" s="131"/>
      <c r="I103" s="131"/>
      <c r="K103" s="2"/>
    </row>
    <row r="104" spans="2:11" ht="12.75">
      <c r="B104" s="132" t="s">
        <v>73</v>
      </c>
      <c r="C104" s="152">
        <v>0.9567958203629139</v>
      </c>
      <c r="D104" s="152">
        <v>0.01873544858893495</v>
      </c>
      <c r="E104" s="152"/>
      <c r="F104" s="152">
        <v>0.9628947988565187</v>
      </c>
      <c r="G104" s="152">
        <v>0.01904187157039394</v>
      </c>
      <c r="H104" s="131"/>
      <c r="I104" s="131"/>
      <c r="K104" s="2"/>
    </row>
    <row r="105" spans="2:11" ht="12">
      <c r="B105" s="60" t="s">
        <v>189</v>
      </c>
      <c r="C105" s="152">
        <v>0.04320417963708608</v>
      </c>
      <c r="D105" s="152"/>
      <c r="E105" s="152"/>
      <c r="F105" s="152">
        <v>0.037105201143481197</v>
      </c>
      <c r="G105" s="152"/>
      <c r="H105" s="131"/>
      <c r="I105" s="131"/>
      <c r="K105" s="2"/>
    </row>
    <row r="106" spans="2:11" ht="12.75">
      <c r="B106" s="18" t="s">
        <v>36</v>
      </c>
      <c r="C106" s="154">
        <v>1</v>
      </c>
      <c r="D106" s="154">
        <v>0.017925998902517216</v>
      </c>
      <c r="E106" s="154"/>
      <c r="F106" s="154">
        <v>1</v>
      </c>
      <c r="G106" s="154">
        <v>0.018335319095626135</v>
      </c>
      <c r="H106" s="131"/>
      <c r="I106" s="131"/>
      <c r="K106" s="2"/>
    </row>
    <row r="107" spans="3:11" ht="12">
      <c r="C107" s="152"/>
      <c r="D107" s="152"/>
      <c r="E107" s="152"/>
      <c r="F107" s="152"/>
      <c r="G107" s="152"/>
      <c r="H107" s="131"/>
      <c r="I107" s="131"/>
      <c r="K107" s="2"/>
    </row>
    <row r="108" spans="2:11" ht="12">
      <c r="B108" s="60" t="s">
        <v>74</v>
      </c>
      <c r="C108" s="152">
        <v>0.08504462884979569</v>
      </c>
      <c r="D108" s="152">
        <v>0.0031228833025203693</v>
      </c>
      <c r="E108" s="152"/>
      <c r="F108" s="152">
        <v>0.09066632713202372</v>
      </c>
      <c r="G108" s="152">
        <v>0.002664055224816776</v>
      </c>
      <c r="H108" s="131"/>
      <c r="I108" s="131"/>
      <c r="K108" s="2"/>
    </row>
    <row r="109" spans="2:11" ht="12">
      <c r="B109" s="60" t="s">
        <v>68</v>
      </c>
      <c r="C109" s="152">
        <v>0.04251134505446865</v>
      </c>
      <c r="D109" s="152">
        <v>0.016418927094328024</v>
      </c>
      <c r="E109" s="152"/>
      <c r="F109" s="152">
        <v>0.040178678797152506</v>
      </c>
      <c r="G109" s="152">
        <v>0.014380564660310865</v>
      </c>
      <c r="H109" s="131"/>
      <c r="I109" s="131"/>
      <c r="K109" s="2"/>
    </row>
    <row r="110" spans="2:11" ht="12">
      <c r="B110" s="60" t="s">
        <v>76</v>
      </c>
      <c r="C110" s="152">
        <v>0.7427523237327212</v>
      </c>
      <c r="D110" s="152">
        <v>0.0006016051193662418</v>
      </c>
      <c r="E110" s="152"/>
      <c r="F110" s="152">
        <v>0.7319317316764984</v>
      </c>
      <c r="G110" s="152">
        <v>0.0006537379681387351</v>
      </c>
      <c r="H110" s="131"/>
      <c r="I110" s="131"/>
      <c r="K110" s="2"/>
    </row>
    <row r="111" spans="2:11" ht="12">
      <c r="B111" s="15" t="s">
        <v>70</v>
      </c>
      <c r="C111" s="152">
        <v>0.6547408173808503</v>
      </c>
      <c r="D111" s="152">
        <v>0.0004823931922159201</v>
      </c>
      <c r="E111" s="152"/>
      <c r="F111" s="152">
        <v>0.6384029755748132</v>
      </c>
      <c r="G111" s="152">
        <v>0.0005454435225193747</v>
      </c>
      <c r="H111" s="131"/>
      <c r="I111" s="131"/>
      <c r="K111" s="2"/>
    </row>
    <row r="112" spans="2:11" ht="12">
      <c r="B112" s="15" t="s">
        <v>82</v>
      </c>
      <c r="C112" s="152">
        <v>0.08801150635187081</v>
      </c>
      <c r="D112" s="152">
        <v>0.0014884540992245305</v>
      </c>
      <c r="E112" s="152"/>
      <c r="F112" s="152">
        <v>0.09352875610168511</v>
      </c>
      <c r="G112" s="152">
        <v>0.0013929277018978373</v>
      </c>
      <c r="H112" s="131"/>
      <c r="I112" s="131"/>
      <c r="K112" s="2"/>
    </row>
    <row r="113" spans="2:11" ht="12">
      <c r="B113" s="60" t="s">
        <v>13</v>
      </c>
      <c r="C113" s="152">
        <v>0.014893268001985493</v>
      </c>
      <c r="D113" s="152">
        <v>0.034723514232286944</v>
      </c>
      <c r="E113" s="152"/>
      <c r="F113" s="152">
        <v>0.016239653012368217</v>
      </c>
      <c r="G113" s="152">
        <v>0.034685036453796274</v>
      </c>
      <c r="H113" s="131"/>
      <c r="I113" s="131"/>
      <c r="K113" s="2"/>
    </row>
    <row r="114" spans="2:11" ht="12">
      <c r="B114" s="255" t="s">
        <v>207</v>
      </c>
      <c r="C114" s="152"/>
      <c r="D114" s="152">
        <v>0.0011997990864304393</v>
      </c>
      <c r="E114" s="152"/>
      <c r="F114" s="152"/>
      <c r="G114" s="152">
        <v>0.0013741851809901699</v>
      </c>
      <c r="H114" s="131"/>
      <c r="I114" s="131"/>
      <c r="K114" s="2"/>
    </row>
    <row r="115" spans="2:11" ht="12.75">
      <c r="B115" s="4" t="s">
        <v>75</v>
      </c>
      <c r="C115" s="152">
        <v>0.8852146472397309</v>
      </c>
      <c r="D115" s="152">
        <v>0.0031273644167766354</v>
      </c>
      <c r="E115" s="152"/>
      <c r="F115" s="152">
        <v>0.8790242006856471</v>
      </c>
      <c r="G115" s="152">
        <v>0.0032756044141703236</v>
      </c>
      <c r="H115" s="131"/>
      <c r="I115" s="131"/>
      <c r="K115" s="2"/>
    </row>
    <row r="116" spans="2:11" ht="12">
      <c r="B116" s="62" t="s">
        <v>12</v>
      </c>
      <c r="C116" s="152">
        <v>0.1147853527602691</v>
      </c>
      <c r="D116" s="152"/>
      <c r="E116" s="152"/>
      <c r="F116" s="152">
        <v>0.12097579931435284</v>
      </c>
      <c r="G116" s="152"/>
      <c r="H116" s="131"/>
      <c r="I116" s="131"/>
      <c r="K116" s="2"/>
    </row>
    <row r="117" spans="2:11" ht="12.75">
      <c r="B117" s="18" t="s">
        <v>77</v>
      </c>
      <c r="C117" s="154">
        <v>0.9999999999999999</v>
      </c>
      <c r="D117" s="154">
        <v>0.002768388788987016</v>
      </c>
      <c r="E117" s="154"/>
      <c r="F117" s="154">
        <v>0.9999999999999999</v>
      </c>
      <c r="G117" s="154">
        <v>0.002879335551928446</v>
      </c>
      <c r="H117" s="131"/>
      <c r="I117" s="131"/>
      <c r="K117" s="2"/>
    </row>
    <row r="118" spans="2:11" ht="12.75">
      <c r="B118" s="12"/>
      <c r="C118" s="152"/>
      <c r="D118" s="152"/>
      <c r="E118" s="152"/>
      <c r="F118" s="152"/>
      <c r="G118" s="152"/>
      <c r="H118" s="131"/>
      <c r="I118" s="131"/>
      <c r="K118" s="2"/>
    </row>
    <row r="119" spans="2:11" ht="12.75">
      <c r="B119" s="12" t="s">
        <v>79</v>
      </c>
      <c r="C119" s="152"/>
      <c r="D119" s="153">
        <v>0.02034262589126276</v>
      </c>
      <c r="E119" s="153"/>
      <c r="F119" s="153"/>
      <c r="G119" s="153">
        <v>0.0192922613319086</v>
      </c>
      <c r="H119" s="131"/>
      <c r="I119" s="131"/>
      <c r="K119" s="2"/>
    </row>
    <row r="120" spans="2:9" ht="12.75">
      <c r="B120" s="12" t="s">
        <v>78</v>
      </c>
      <c r="C120" s="152"/>
      <c r="D120" s="153">
        <v>0.015608084172158317</v>
      </c>
      <c r="E120" s="153"/>
      <c r="F120" s="153"/>
      <c r="G120" s="153">
        <v>0.015766267156223614</v>
      </c>
      <c r="H120" s="131"/>
      <c r="I120" s="131"/>
    </row>
    <row r="121" spans="2:6" ht="12.75">
      <c r="B121" s="12"/>
      <c r="C121" s="152"/>
      <c r="D121" s="152"/>
      <c r="E121" s="152"/>
      <c r="F121" s="131"/>
    </row>
    <row r="122" spans="2:13" ht="12.75">
      <c r="B122" s="12"/>
      <c r="C122" s="73"/>
      <c r="D122" s="73"/>
      <c r="E122" s="73"/>
      <c r="F122" s="73"/>
      <c r="G122" s="70"/>
      <c r="H122" s="70"/>
      <c r="I122" s="70"/>
      <c r="J122" s="70"/>
      <c r="K122" s="70"/>
      <c r="L122" s="70"/>
      <c r="M122" s="70"/>
    </row>
    <row r="123" spans="2:13" ht="12.75">
      <c r="B123" s="4" t="s">
        <v>57</v>
      </c>
      <c r="C123" s="73"/>
      <c r="D123" s="73"/>
      <c r="E123" s="73"/>
      <c r="F123" s="73"/>
      <c r="G123" s="70"/>
      <c r="H123" s="70"/>
      <c r="I123" s="70"/>
      <c r="J123" s="70"/>
      <c r="K123" s="70"/>
      <c r="L123" s="70"/>
      <c r="M123" s="70"/>
    </row>
    <row r="124" spans="2:15" ht="12.75">
      <c r="B124" s="9"/>
      <c r="C124" s="109"/>
      <c r="D124" s="110"/>
      <c r="E124" s="110"/>
      <c r="F124" s="110"/>
      <c r="G124" s="110"/>
      <c r="H124" s="107"/>
      <c r="I124" s="107"/>
      <c r="J124" s="107"/>
      <c r="K124" s="107"/>
      <c r="L124" s="108"/>
      <c r="M124" s="107"/>
      <c r="N124" s="107"/>
      <c r="O124" s="70"/>
    </row>
    <row r="125" spans="3:15" ht="12.75">
      <c r="C125" s="335" t="s">
        <v>283</v>
      </c>
      <c r="D125" s="335"/>
      <c r="E125" s="335" t="s">
        <v>284</v>
      </c>
      <c r="F125" s="335"/>
      <c r="G125" s="335" t="s">
        <v>285</v>
      </c>
      <c r="H125" s="335"/>
      <c r="I125" s="335" t="s">
        <v>286</v>
      </c>
      <c r="J125" s="335"/>
      <c r="K125" s="335" t="s">
        <v>287</v>
      </c>
      <c r="L125" s="335"/>
      <c r="M125" s="335"/>
      <c r="N125" s="335"/>
      <c r="O125" s="70"/>
    </row>
    <row r="126" spans="2:13" ht="12.75">
      <c r="B126" s="5" t="s">
        <v>15</v>
      </c>
      <c r="C126" s="68" t="s">
        <v>16</v>
      </c>
      <c r="D126" s="231" t="s">
        <v>17</v>
      </c>
      <c r="E126" s="68" t="s">
        <v>16</v>
      </c>
      <c r="F126" s="231" t="s">
        <v>17</v>
      </c>
      <c r="G126" s="68" t="s">
        <v>16</v>
      </c>
      <c r="H126" s="231" t="s">
        <v>17</v>
      </c>
      <c r="I126" s="68" t="s">
        <v>16</v>
      </c>
      <c r="J126" s="231" t="s">
        <v>17</v>
      </c>
      <c r="K126" s="68" t="s">
        <v>16</v>
      </c>
      <c r="L126" s="231" t="s">
        <v>17</v>
      </c>
      <c r="M126" s="70"/>
    </row>
    <row r="127" spans="2:14" ht="12">
      <c r="B127" s="60" t="s">
        <v>69</v>
      </c>
      <c r="C127" s="152">
        <v>0.0609299976944214</v>
      </c>
      <c r="D127" s="152">
        <v>0.005447091202491591</v>
      </c>
      <c r="E127" s="152">
        <v>0.07105416293534837</v>
      </c>
      <c r="F127" s="152">
        <v>0.00485251116058268</v>
      </c>
      <c r="G127" s="152">
        <v>0.06695793231569369</v>
      </c>
      <c r="H127" s="152">
        <v>0.005201451026628178</v>
      </c>
      <c r="I127" s="152">
        <v>0.08039168988623076</v>
      </c>
      <c r="J127" s="152">
        <v>0.0043760917332935235</v>
      </c>
      <c r="K127" s="152">
        <v>0.06769727941606335</v>
      </c>
      <c r="L127" s="152">
        <v>0.005877111557847879</v>
      </c>
      <c r="M127" s="147"/>
      <c r="N127" s="146"/>
    </row>
    <row r="128" spans="2:14" ht="12">
      <c r="B128" s="60" t="s">
        <v>67</v>
      </c>
      <c r="C128" s="152">
        <v>0.031522598736462605</v>
      </c>
      <c r="D128" s="152">
        <v>0.004271872619836454</v>
      </c>
      <c r="E128" s="152">
        <v>0.0385429833843702</v>
      </c>
      <c r="F128" s="152">
        <v>0.0020332864469942563</v>
      </c>
      <c r="G128" s="152">
        <v>0.040811401626996084</v>
      </c>
      <c r="H128" s="152">
        <v>0.00246799575096843</v>
      </c>
      <c r="I128" s="152">
        <v>0.03816418935750474</v>
      </c>
      <c r="J128" s="152">
        <v>0.0027952893588328452</v>
      </c>
      <c r="K128" s="152">
        <v>0.036140786884998</v>
      </c>
      <c r="L128" s="152">
        <v>0.0026938228741807363</v>
      </c>
      <c r="M128" s="147"/>
      <c r="N128" s="146"/>
    </row>
    <row r="129" spans="2:14" ht="12">
      <c r="B129" s="60" t="s">
        <v>80</v>
      </c>
      <c r="C129" s="152">
        <v>0.701517903131962</v>
      </c>
      <c r="D129" s="152">
        <v>0.020839643099352323</v>
      </c>
      <c r="E129" s="152">
        <v>0.706921587840436</v>
      </c>
      <c r="F129" s="152">
        <v>0.020320562700932583</v>
      </c>
      <c r="G129" s="152">
        <v>0.7162031629602644</v>
      </c>
      <c r="H129" s="152">
        <v>0.019806483420200326</v>
      </c>
      <c r="I129" s="152">
        <v>0.7117083002888123</v>
      </c>
      <c r="J129" s="152">
        <v>0.019638476270048725</v>
      </c>
      <c r="K129" s="152">
        <v>0.7260571243007319</v>
      </c>
      <c r="L129" s="152">
        <v>0.01967118158863428</v>
      </c>
      <c r="M129" s="147"/>
      <c r="N129" s="146"/>
    </row>
    <row r="130" spans="2:14" ht="12">
      <c r="B130" s="60" t="s">
        <v>71</v>
      </c>
      <c r="C130" s="152">
        <v>0.15544586482408726</v>
      </c>
      <c r="D130" s="152">
        <v>0.01936904064947221</v>
      </c>
      <c r="E130" s="152">
        <v>0.1354177867885012</v>
      </c>
      <c r="F130" s="152">
        <v>0.02326452005309197</v>
      </c>
      <c r="G130" s="152">
        <v>0.13118624419067354</v>
      </c>
      <c r="H130" s="152">
        <v>0.02490330979448924</v>
      </c>
      <c r="I130" s="152">
        <v>0.1282085399982816</v>
      </c>
      <c r="J130" s="152">
        <v>0.0250380770358077</v>
      </c>
      <c r="K130" s="152">
        <v>0.12693470661330059</v>
      </c>
      <c r="L130" s="152">
        <v>0.024738205935516493</v>
      </c>
      <c r="M130" s="147"/>
      <c r="N130" s="146"/>
    </row>
    <row r="131" spans="2:14" ht="12">
      <c r="B131" s="148" t="s">
        <v>212</v>
      </c>
      <c r="C131" s="152">
        <v>0.09572791626837189</v>
      </c>
      <c r="D131" s="152">
        <v>0.022988425387650925</v>
      </c>
      <c r="E131" s="152">
        <v>0.08424887929146245</v>
      </c>
      <c r="F131" s="152">
        <v>0.02593908872340748</v>
      </c>
      <c r="G131" s="152">
        <v>0.08691003200914067</v>
      </c>
      <c r="H131" s="152">
        <v>0.025816811920268926</v>
      </c>
      <c r="I131" s="152">
        <v>0.08625181928867846</v>
      </c>
      <c r="J131" s="152">
        <v>0.025117531633226435</v>
      </c>
      <c r="K131" s="152">
        <v>0.0865</v>
      </c>
      <c r="L131" s="152">
        <v>0.0262</v>
      </c>
      <c r="M131" s="147"/>
      <c r="N131" s="146"/>
    </row>
    <row r="132" spans="2:14" ht="12">
      <c r="B132" s="60" t="s">
        <v>72</v>
      </c>
      <c r="C132" s="152">
        <v>0.006566908444522238</v>
      </c>
      <c r="D132" s="152">
        <v>0.013447980439224724</v>
      </c>
      <c r="E132" s="152">
        <v>0.005706412253683629</v>
      </c>
      <c r="F132" s="152">
        <v>0.03903948949709499</v>
      </c>
      <c r="G132" s="152">
        <v>0.005581518487080255</v>
      </c>
      <c r="H132" s="152">
        <v>0.015541695814866016</v>
      </c>
      <c r="I132" s="152">
        <v>0.005813948911515727</v>
      </c>
      <c r="J132" s="152">
        <v>0.038805205014259124</v>
      </c>
      <c r="K132" s="152">
        <v>0.006265302129944401</v>
      </c>
      <c r="L132" s="152">
        <v>0.02210750164636827</v>
      </c>
      <c r="M132" s="147"/>
      <c r="N132" s="146"/>
    </row>
    <row r="133" spans="2:14" ht="12">
      <c r="B133" s="254" t="s">
        <v>206</v>
      </c>
      <c r="C133" s="152"/>
      <c r="D133" s="152">
        <v>0.0002828157297076507</v>
      </c>
      <c r="E133" s="152"/>
      <c r="F133" s="152">
        <v>0.0003056930809513733</v>
      </c>
      <c r="G133" s="152"/>
      <c r="H133" s="152">
        <v>0.0006665461829858423</v>
      </c>
      <c r="I133" s="152"/>
      <c r="J133" s="152">
        <v>0.0005545584658842966</v>
      </c>
      <c r="K133" s="152"/>
      <c r="L133" s="152">
        <v>0.0006</v>
      </c>
      <c r="M133" s="147"/>
      <c r="N133" s="146"/>
    </row>
    <row r="134" spans="2:14" ht="12">
      <c r="B134" s="61" t="s">
        <v>73</v>
      </c>
      <c r="C134" s="152">
        <v>0.9559832728314558</v>
      </c>
      <c r="D134" s="152">
        <v>0.01846789917051948</v>
      </c>
      <c r="E134" s="152">
        <v>0.9576429332023394</v>
      </c>
      <c r="F134" s="152">
        <v>0.018467102813227772</v>
      </c>
      <c r="G134" s="152">
        <v>0.960740259580708</v>
      </c>
      <c r="H134" s="152">
        <v>0.018654730969611316</v>
      </c>
      <c r="I134" s="152">
        <v>0.9642866684423451</v>
      </c>
      <c r="J134" s="152">
        <v>0.0184256131748182</v>
      </c>
      <c r="K134" s="152">
        <v>0.9630951993450382</v>
      </c>
      <c r="L134" s="152">
        <v>0.018693199226081477</v>
      </c>
      <c r="M134" s="147"/>
      <c r="N134" s="146"/>
    </row>
    <row r="135" spans="2:14" ht="12">
      <c r="B135" s="63" t="s">
        <v>10</v>
      </c>
      <c r="C135" s="152">
        <v>0.044016727168544136</v>
      </c>
      <c r="D135" s="152">
        <v>0</v>
      </c>
      <c r="E135" s="152">
        <v>0.04235706679766068</v>
      </c>
      <c r="F135" s="152">
        <v>0</v>
      </c>
      <c r="G135" s="152">
        <v>0.039259740419292116</v>
      </c>
      <c r="H135" s="152">
        <v>0</v>
      </c>
      <c r="I135" s="152">
        <v>0.03571333155765481</v>
      </c>
      <c r="J135" s="152">
        <v>0</v>
      </c>
      <c r="K135" s="152">
        <v>0.03690480065496171</v>
      </c>
      <c r="L135" s="152">
        <v>0</v>
      </c>
      <c r="M135" s="147"/>
      <c r="N135" s="146"/>
    </row>
    <row r="136" spans="2:14" ht="12.75">
      <c r="B136" s="18" t="s">
        <v>36</v>
      </c>
      <c r="C136" s="264">
        <v>1</v>
      </c>
      <c r="D136" s="264">
        <v>0.01765500269135454</v>
      </c>
      <c r="E136" s="264">
        <v>1</v>
      </c>
      <c r="F136" s="264">
        <v>0.017684890505808615</v>
      </c>
      <c r="G136" s="264">
        <v>1</v>
      </c>
      <c r="H136" s="264">
        <v>0.017922351074152645</v>
      </c>
      <c r="I136" s="264">
        <v>1</v>
      </c>
      <c r="J136" s="264">
        <v>0.017767573142352822</v>
      </c>
      <c r="K136" s="264">
        <v>1</v>
      </c>
      <c r="L136" s="264">
        <v>0.018003330435039454</v>
      </c>
      <c r="M136" s="70"/>
      <c r="N136" s="146"/>
    </row>
    <row r="137" spans="3:13" ht="12"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70"/>
    </row>
    <row r="138" spans="2:13" ht="12">
      <c r="B138" t="s">
        <v>74</v>
      </c>
      <c r="C138" s="152">
        <v>0.08390511913488832</v>
      </c>
      <c r="D138" s="152">
        <v>0.0029113637392812635</v>
      </c>
      <c r="E138" s="152">
        <v>0.08623202084869527</v>
      </c>
      <c r="F138" s="152">
        <v>0.0032523174710853975</v>
      </c>
      <c r="G138" s="152">
        <v>0.08590183285928256</v>
      </c>
      <c r="H138" s="152">
        <v>0.002682363294993057</v>
      </c>
      <c r="I138" s="152">
        <v>0.08581544685248575</v>
      </c>
      <c r="J138" s="152">
        <v>0.0033294553664732934</v>
      </c>
      <c r="K138" s="152">
        <v>0.08942032127937082</v>
      </c>
      <c r="L138" s="152">
        <v>0.0026614769962714667</v>
      </c>
      <c r="M138" s="70"/>
    </row>
    <row r="139" spans="2:13" ht="12">
      <c r="B139" t="s">
        <v>68</v>
      </c>
      <c r="C139" s="152">
        <v>0.040489627218114804</v>
      </c>
      <c r="D139" s="152">
        <v>0.01405104414348312</v>
      </c>
      <c r="E139" s="152">
        <v>0.044618015626482384</v>
      </c>
      <c r="F139" s="152">
        <v>0.018666772921726808</v>
      </c>
      <c r="G139" s="152">
        <v>0.05156938475709029</v>
      </c>
      <c r="H139" s="152">
        <v>0.017658794979489537</v>
      </c>
      <c r="I139" s="152">
        <v>0.05087978740506451</v>
      </c>
      <c r="J139" s="152">
        <v>0.015543712648323032</v>
      </c>
      <c r="K139" s="152">
        <v>0.04334491858277259</v>
      </c>
      <c r="L139" s="152">
        <v>0.015186397313742023</v>
      </c>
      <c r="M139" s="70"/>
    </row>
    <row r="140" spans="2:13" ht="12">
      <c r="B140" t="s">
        <v>76</v>
      </c>
      <c r="C140" s="152">
        <v>0.7432029459043632</v>
      </c>
      <c r="D140" s="152">
        <v>0.0006255708428684976</v>
      </c>
      <c r="E140" s="152">
        <v>0.7422827663835078</v>
      </c>
      <c r="F140" s="152">
        <v>0.0005210427932443794</v>
      </c>
      <c r="G140" s="152">
        <v>0.7311208915930741</v>
      </c>
      <c r="H140" s="152">
        <v>0.0005127473325768558</v>
      </c>
      <c r="I140" s="152">
        <v>0.7306253578214437</v>
      </c>
      <c r="J140" s="152">
        <v>0.0005897974856254655</v>
      </c>
      <c r="K140" s="152">
        <v>0.7308175253444902</v>
      </c>
      <c r="L140" s="152">
        <v>0.0005512698917366503</v>
      </c>
      <c r="M140" s="70"/>
    </row>
    <row r="141" spans="2:13" ht="12">
      <c r="B141" s="15" t="s">
        <v>70</v>
      </c>
      <c r="C141" s="152">
        <v>0.6550435594710428</v>
      </c>
      <c r="D141" s="152">
        <v>0.000482362923534742</v>
      </c>
      <c r="E141" s="152">
        <v>0.6544253540452402</v>
      </c>
      <c r="F141" s="152">
        <v>0.00041977175842484055</v>
      </c>
      <c r="G141" s="152">
        <v>0.6435968600502393</v>
      </c>
      <c r="H141" s="152">
        <v>0.00038030257676923877</v>
      </c>
      <c r="I141" s="152">
        <v>0.6427535156540565</v>
      </c>
      <c r="J141" s="152">
        <v>0.00046138128981960876</v>
      </c>
      <c r="K141" s="152">
        <v>0.6396899902872676</v>
      </c>
      <c r="L141" s="152">
        <v>0.00046788763659544146</v>
      </c>
      <c r="M141" s="70"/>
    </row>
    <row r="142" spans="2:13" ht="12">
      <c r="B142" s="15" t="s">
        <v>11</v>
      </c>
      <c r="C142" s="152">
        <v>0.08815938643332039</v>
      </c>
      <c r="D142" s="152">
        <v>0.0016896370645155452</v>
      </c>
      <c r="E142" s="152">
        <v>0.08785741233826767</v>
      </c>
      <c r="F142" s="152">
        <v>0.0012753824790199607</v>
      </c>
      <c r="G142" s="152">
        <v>0.08752403154283486</v>
      </c>
      <c r="H142" s="152">
        <v>0.0014866630385299737</v>
      </c>
      <c r="I142" s="152">
        <v>0.08787184216738723</v>
      </c>
      <c r="J142" s="152">
        <v>0.0015291195629287232</v>
      </c>
      <c r="K142" s="152">
        <v>0.09112753505722258</v>
      </c>
      <c r="L142" s="152">
        <v>0.0011365901678520622</v>
      </c>
      <c r="M142" s="70"/>
    </row>
    <row r="143" spans="2:13" ht="12">
      <c r="B143" t="s">
        <v>13</v>
      </c>
      <c r="C143" s="152">
        <v>0.014581990728195928</v>
      </c>
      <c r="D143" s="152">
        <v>0.03473618325327259</v>
      </c>
      <c r="E143" s="152">
        <v>0.015217625170249778</v>
      </c>
      <c r="F143" s="152">
        <v>0.03471101399038166</v>
      </c>
      <c r="G143" s="152">
        <v>0.015315816681729369</v>
      </c>
      <c r="H143" s="152">
        <v>0.03483729743632853</v>
      </c>
      <c r="I143" s="152">
        <v>0.015401472833542153</v>
      </c>
      <c r="J143" s="152">
        <v>0.034617701518657874</v>
      </c>
      <c r="K143" s="152">
        <v>0.015982523590283074</v>
      </c>
      <c r="L143" s="152">
        <v>0.03475819372975356</v>
      </c>
      <c r="M143" s="70"/>
    </row>
    <row r="144" spans="2:13" ht="12">
      <c r="B144" s="255" t="s">
        <v>207</v>
      </c>
      <c r="C144" s="152"/>
      <c r="D144" s="152">
        <v>0.0012058888164198432</v>
      </c>
      <c r="E144" s="152"/>
      <c r="F144" s="152">
        <v>0.0011860218712007962</v>
      </c>
      <c r="G144" s="152"/>
      <c r="H144" s="152">
        <v>0.0016441659044149383</v>
      </c>
      <c r="I144" s="152"/>
      <c r="J144" s="152">
        <v>0.0016093153173072443</v>
      </c>
      <c r="K144" s="152"/>
      <c r="L144" s="152">
        <v>0.0015</v>
      </c>
      <c r="M144" s="70"/>
    </row>
    <row r="145" spans="2:13" ht="12">
      <c r="B145" s="61" t="s">
        <v>81</v>
      </c>
      <c r="C145" s="152">
        <v>0.8821945874509277</v>
      </c>
      <c r="D145" s="152">
        <v>0.0029905374726280167</v>
      </c>
      <c r="E145" s="152">
        <v>0.8883616101681817</v>
      </c>
      <c r="F145" s="152">
        <v>0.0032143304312501654</v>
      </c>
      <c r="G145" s="152">
        <v>0.883916634115334</v>
      </c>
      <c r="H145" s="152">
        <v>0.003693680968670426</v>
      </c>
      <c r="I145" s="152">
        <v>0.8827301176246929</v>
      </c>
      <c r="J145" s="152">
        <v>0.0036499794008652184</v>
      </c>
      <c r="K145" s="152">
        <v>0.8795735975068528</v>
      </c>
      <c r="L145" s="152">
        <v>0.003307657129366354</v>
      </c>
      <c r="M145" s="70"/>
    </row>
    <row r="146" spans="2:13" ht="12">
      <c r="B146" t="s">
        <v>12</v>
      </c>
      <c r="C146" s="152">
        <v>0.11780541254907226</v>
      </c>
      <c r="D146" s="152">
        <v>0</v>
      </c>
      <c r="E146" s="152">
        <v>0.11163838983181815</v>
      </c>
      <c r="F146" s="152">
        <v>0</v>
      </c>
      <c r="G146" s="152">
        <v>0.11608336588466589</v>
      </c>
      <c r="H146" s="152">
        <v>0</v>
      </c>
      <c r="I146" s="152">
        <v>0.11726988237530699</v>
      </c>
      <c r="J146" s="152">
        <v>0</v>
      </c>
      <c r="K146" s="152">
        <v>0.12042640249314716</v>
      </c>
      <c r="L146" s="152">
        <v>0</v>
      </c>
      <c r="M146" s="70"/>
    </row>
    <row r="147" spans="2:13" ht="12.75">
      <c r="B147" s="18" t="s">
        <v>77</v>
      </c>
      <c r="C147" s="264">
        <v>1</v>
      </c>
      <c r="D147" s="264">
        <v>0.002638235971921613</v>
      </c>
      <c r="E147" s="264">
        <v>0.9999999999999999</v>
      </c>
      <c r="F147" s="264">
        <v>0.002855487757517983</v>
      </c>
      <c r="G147" s="264">
        <v>1</v>
      </c>
      <c r="H147" s="264">
        <v>0.0032649060493230293</v>
      </c>
      <c r="I147" s="264">
        <v>0.9999999999999999</v>
      </c>
      <c r="J147" s="264">
        <v>0.0032219467458534604</v>
      </c>
      <c r="K147" s="264">
        <v>1</v>
      </c>
      <c r="L147" s="264">
        <v>0.0029093278805959535</v>
      </c>
      <c r="M147" s="70"/>
    </row>
    <row r="148" spans="2:13" ht="12.75">
      <c r="B148" s="49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70"/>
    </row>
    <row r="149" spans="2:13" ht="12.75">
      <c r="B149" s="12" t="s">
        <v>79</v>
      </c>
      <c r="C149" s="153"/>
      <c r="D149" s="153">
        <v>0.020214072256483827</v>
      </c>
      <c r="E149" s="153"/>
      <c r="F149" s="153">
        <v>0.019799519907688204</v>
      </c>
      <c r="G149" s="153"/>
      <c r="H149" s="153">
        <v>0.01929373608762347</v>
      </c>
      <c r="I149" s="153"/>
      <c r="J149" s="153">
        <v>0.01904867878442326</v>
      </c>
      <c r="K149" s="153"/>
      <c r="L149" s="153">
        <v>0.01911991169689763</v>
      </c>
      <c r="M149" s="70"/>
    </row>
    <row r="150" spans="2:13" ht="12.75">
      <c r="B150" s="12" t="s">
        <v>78</v>
      </c>
      <c r="C150" s="153"/>
      <c r="D150" s="153">
        <v>0.015477361697891464</v>
      </c>
      <c r="E150" s="153"/>
      <c r="F150" s="153">
        <v>0.015252772381977607</v>
      </c>
      <c r="G150" s="153"/>
      <c r="H150" s="153">
        <v>0.01496105000094089</v>
      </c>
      <c r="I150" s="153"/>
      <c r="J150" s="153">
        <v>0.01477563377395298</v>
      </c>
      <c r="K150" s="153"/>
      <c r="L150" s="153">
        <v>0.015385542096715124</v>
      </c>
      <c r="M150" s="70"/>
    </row>
    <row r="151" spans="2:7" ht="12.75">
      <c r="B151" s="12"/>
      <c r="C151" s="14"/>
      <c r="D151" s="9"/>
      <c r="E151" s="14"/>
      <c r="F151" s="9"/>
      <c r="G151" s="14"/>
    </row>
    <row r="152" spans="2:12" ht="12.75">
      <c r="B152" s="12" t="s">
        <v>169</v>
      </c>
      <c r="C152" s="333">
        <v>79667966</v>
      </c>
      <c r="D152" s="333"/>
      <c r="E152" s="333">
        <v>76455308</v>
      </c>
      <c r="F152" s="333"/>
      <c r="G152" s="333">
        <v>75689766</v>
      </c>
      <c r="H152" s="333"/>
      <c r="I152" s="333">
        <v>75746287</v>
      </c>
      <c r="J152" s="333"/>
      <c r="K152" s="333">
        <v>72697449</v>
      </c>
      <c r="L152" s="333"/>
    </row>
    <row r="153" spans="3:11" ht="12">
      <c r="C153" s="3"/>
      <c r="D153" s="3"/>
      <c r="E153" s="3"/>
      <c r="F153" s="3"/>
      <c r="G153" s="3"/>
      <c r="H153" s="3"/>
      <c r="I153" s="3"/>
      <c r="J153" s="46"/>
      <c r="K153" s="9"/>
    </row>
    <row r="154" spans="7:9" ht="12.75" thickBot="1">
      <c r="G154" s="9"/>
      <c r="H154" s="243"/>
      <c r="I154" s="243"/>
    </row>
    <row r="155" spans="2:11" ht="13.5" thickBot="1">
      <c r="B155" s="20" t="s">
        <v>18</v>
      </c>
      <c r="G155" s="9"/>
      <c r="H155" s="243"/>
      <c r="I155" s="243"/>
      <c r="K155" s="2"/>
    </row>
    <row r="156" spans="3:6" ht="12.75">
      <c r="C156" s="265"/>
      <c r="D156" s="265"/>
      <c r="E156" s="331" t="s">
        <v>2</v>
      </c>
      <c r="F156" s="331"/>
    </row>
    <row r="157" spans="2:10" ht="12.75">
      <c r="B157" s="11" t="s">
        <v>19</v>
      </c>
      <c r="C157" s="76">
        <v>43646</v>
      </c>
      <c r="D157" s="76">
        <v>43281</v>
      </c>
      <c r="E157" s="76" t="s">
        <v>190</v>
      </c>
      <c r="F157" s="76" t="s">
        <v>20</v>
      </c>
      <c r="H157" s="230"/>
      <c r="I157" s="230"/>
      <c r="J157" s="230"/>
    </row>
    <row r="158" spans="2:9" ht="12.75">
      <c r="B158" s="91" t="s">
        <v>191</v>
      </c>
      <c r="C158" s="74">
        <v>55926201.55617</v>
      </c>
      <c r="D158" s="74">
        <v>49870114.60863001</v>
      </c>
      <c r="E158" s="74">
        <v>6056086.947539993</v>
      </c>
      <c r="F158" s="96">
        <v>12.143719730878638</v>
      </c>
      <c r="G158" s="229"/>
      <c r="H158" s="1"/>
      <c r="I158" s="1"/>
    </row>
    <row r="159" spans="2:9" ht="12">
      <c r="B159" s="140" t="s">
        <v>113</v>
      </c>
      <c r="C159" s="74">
        <v>1110209.6895299999</v>
      </c>
      <c r="D159" s="74">
        <v>1005521.6524299999</v>
      </c>
      <c r="E159" s="74">
        <v>104688.03709999996</v>
      </c>
      <c r="F159" s="96">
        <v>10.41131604148006</v>
      </c>
      <c r="G159" s="229"/>
      <c r="H159" s="1"/>
      <c r="I159" s="1"/>
    </row>
    <row r="160" spans="2:9" ht="12">
      <c r="B160" s="140" t="s">
        <v>112</v>
      </c>
      <c r="C160" s="74">
        <v>52824393.772420004</v>
      </c>
      <c r="D160" s="74">
        <v>47015379.50412001</v>
      </c>
      <c r="E160" s="74">
        <v>5809014.268299997</v>
      </c>
      <c r="F160" s="96">
        <v>12.355561796094715</v>
      </c>
      <c r="G160" s="229"/>
      <c r="H160" s="1"/>
      <c r="I160" s="1"/>
    </row>
    <row r="161" spans="2:9" ht="12.75">
      <c r="B161" s="140" t="s">
        <v>94</v>
      </c>
      <c r="C161" s="74">
        <v>43512585.18883</v>
      </c>
      <c r="D161" s="74">
        <v>38950342.328040004</v>
      </c>
      <c r="E161" s="74">
        <v>4562242.860789999</v>
      </c>
      <c r="F161" s="96">
        <v>11.712972436459644</v>
      </c>
      <c r="G161" s="229"/>
      <c r="H161" s="8"/>
      <c r="I161" s="8"/>
    </row>
    <row r="162" spans="2:9" ht="12.75">
      <c r="B162" s="140" t="s">
        <v>95</v>
      </c>
      <c r="C162" s="74">
        <v>9302783.796260001</v>
      </c>
      <c r="D162" s="74">
        <v>8056450.73329</v>
      </c>
      <c r="E162" s="74">
        <v>1246333.0629700013</v>
      </c>
      <c r="F162" s="96">
        <v>15.4700016698425</v>
      </c>
      <c r="G162" s="229"/>
      <c r="H162" s="8"/>
      <c r="I162" s="8"/>
    </row>
    <row r="163" spans="2:9" ht="12">
      <c r="B163" s="141" t="s">
        <v>96</v>
      </c>
      <c r="C163" s="74">
        <v>9024.78733</v>
      </c>
      <c r="D163" s="74">
        <v>8586.44278999999</v>
      </c>
      <c r="E163" s="74">
        <v>438.34454000000915</v>
      </c>
      <c r="F163" s="96">
        <v>5.105077279621748</v>
      </c>
      <c r="G163" s="229"/>
      <c r="H163" s="1"/>
      <c r="I163" s="1"/>
    </row>
    <row r="164" spans="2:9" ht="12">
      <c r="B164" s="24" t="s">
        <v>103</v>
      </c>
      <c r="C164" s="74">
        <v>486651.9555500007</v>
      </c>
      <c r="D164" s="74">
        <v>486610.9628599996</v>
      </c>
      <c r="E164" s="74">
        <v>40.99269000109052</v>
      </c>
      <c r="F164" s="96">
        <v>0.0084241197033788</v>
      </c>
      <c r="G164" s="229"/>
      <c r="H164" s="1"/>
      <c r="I164" s="1"/>
    </row>
    <row r="165" spans="2:9" ht="12.75">
      <c r="B165" s="89" t="s">
        <v>92</v>
      </c>
      <c r="C165" s="74">
        <v>1504946.13867</v>
      </c>
      <c r="D165" s="74">
        <v>1362602.4892199999</v>
      </c>
      <c r="E165" s="74">
        <v>142343.64945000014</v>
      </c>
      <c r="F165" s="96">
        <v>10.4464545291916</v>
      </c>
      <c r="G165" s="229"/>
      <c r="H165" s="8"/>
      <c r="I165" s="8"/>
    </row>
    <row r="166" spans="2:9" ht="12.75">
      <c r="B166" s="48" t="s">
        <v>102</v>
      </c>
      <c r="C166" s="74">
        <v>1252186.9387699699</v>
      </c>
      <c r="D166" s="74">
        <v>1208334.78907001</v>
      </c>
      <c r="E166" s="74">
        <v>43852.149699959904</v>
      </c>
      <c r="F166" s="96">
        <v>3.6291390512484156</v>
      </c>
      <c r="G166" s="229"/>
      <c r="H166" s="1"/>
      <c r="I166" s="1"/>
    </row>
    <row r="167" spans="2:9" ht="12.75">
      <c r="B167" s="48" t="s">
        <v>93</v>
      </c>
      <c r="C167" s="74">
        <v>5442460.807887143</v>
      </c>
      <c r="D167" s="74">
        <v>5497691.696622089</v>
      </c>
      <c r="E167" s="74">
        <v>-55230.888734945096</v>
      </c>
      <c r="F167" s="96">
        <v>-1.0046196073322966</v>
      </c>
      <c r="G167" s="229"/>
      <c r="H167" s="1"/>
      <c r="I167" s="1"/>
    </row>
    <row r="168" spans="2:9" ht="12">
      <c r="B168" s="141" t="s">
        <v>98</v>
      </c>
      <c r="C168" s="74">
        <v>559504.93876</v>
      </c>
      <c r="D168" s="74">
        <v>718169.67378</v>
      </c>
      <c r="E168" s="74">
        <v>-158664.7350199999</v>
      </c>
      <c r="F168" s="96">
        <v>-22.092931630611343</v>
      </c>
      <c r="G168" s="229"/>
      <c r="H168" s="1"/>
      <c r="I168" s="1"/>
    </row>
    <row r="169" spans="2:9" ht="12">
      <c r="B169" s="141" t="s">
        <v>99</v>
      </c>
      <c r="C169" s="74">
        <v>4224258.15548</v>
      </c>
      <c r="D169" s="74">
        <v>4174543.25148</v>
      </c>
      <c r="E169" s="74">
        <v>49714.9040000001</v>
      </c>
      <c r="F169" s="96">
        <v>1.1909064298800756</v>
      </c>
      <c r="G169" s="229"/>
      <c r="H169" s="1"/>
      <c r="I169" s="1"/>
    </row>
    <row r="170" spans="2:9" ht="12">
      <c r="B170" s="141" t="s">
        <v>100</v>
      </c>
      <c r="C170" s="74">
        <v>496247.33485</v>
      </c>
      <c r="D170" s="74">
        <v>497788.34609</v>
      </c>
      <c r="E170" s="74">
        <v>-1541.0112400000216</v>
      </c>
      <c r="F170" s="96">
        <v>-0.3095715783835179</v>
      </c>
      <c r="G170" s="229"/>
      <c r="H170" s="1"/>
      <c r="I170" s="1"/>
    </row>
    <row r="171" spans="2:9" ht="12">
      <c r="B171" s="141" t="s">
        <v>101</v>
      </c>
      <c r="C171" s="74">
        <v>162450.21940714298</v>
      </c>
      <c r="D171" s="74">
        <v>107190.270872088</v>
      </c>
      <c r="E171" s="74">
        <v>55259.94853505498</v>
      </c>
      <c r="F171" s="96">
        <v>51.55313825169602</v>
      </c>
      <c r="G171" s="229"/>
      <c r="H171" s="1"/>
      <c r="I171" s="1"/>
    </row>
    <row r="172" spans="2:9" ht="12.75">
      <c r="B172" s="23" t="s">
        <v>21</v>
      </c>
      <c r="C172" s="292">
        <v>62620849.30282711</v>
      </c>
      <c r="D172" s="292">
        <v>56576141.09432211</v>
      </c>
      <c r="E172" s="292">
        <v>6044708.208505005</v>
      </c>
      <c r="F172" s="293">
        <v>10.684200250468553</v>
      </c>
      <c r="G172" s="229"/>
      <c r="H172" s="1"/>
      <c r="I172" s="1"/>
    </row>
    <row r="173" spans="3:6" ht="12">
      <c r="C173" s="137"/>
      <c r="F173" s="45"/>
    </row>
    <row r="174" spans="3:6" ht="12.75">
      <c r="C174" s="138"/>
      <c r="D174" s="8"/>
      <c r="E174" s="1"/>
      <c r="F174" s="1"/>
    </row>
    <row r="175" spans="3:10" ht="12.75" thickBot="1">
      <c r="C175" s="137"/>
      <c r="D175" s="2"/>
      <c r="J175" s="1"/>
    </row>
    <row r="176" spans="2:10" ht="13.5" thickBot="1">
      <c r="B176" s="20" t="s">
        <v>22</v>
      </c>
      <c r="J176" s="1"/>
    </row>
    <row r="177" spans="3:11" ht="12.75">
      <c r="C177" s="265"/>
      <c r="D177" s="265"/>
      <c r="E177" s="331" t="s">
        <v>2</v>
      </c>
      <c r="F177" s="331"/>
      <c r="K177" s="1"/>
    </row>
    <row r="178" spans="2:6" ht="12.75">
      <c r="B178" s="5" t="s">
        <v>3</v>
      </c>
      <c r="C178" s="76">
        <v>43646</v>
      </c>
      <c r="D178" s="76">
        <v>43281</v>
      </c>
      <c r="E178" s="76" t="s">
        <v>190</v>
      </c>
      <c r="F178" s="76" t="s">
        <v>20</v>
      </c>
    </row>
    <row r="179" spans="2:10" ht="12.75">
      <c r="B179" t="s">
        <v>23</v>
      </c>
      <c r="C179" s="1">
        <v>8775363.38413</v>
      </c>
      <c r="D179" s="1">
        <v>9283425.17628</v>
      </c>
      <c r="E179" s="1">
        <v>-508061.7921500001</v>
      </c>
      <c r="F179" s="45">
        <v>-5.472783832503379</v>
      </c>
      <c r="H179" s="8"/>
      <c r="I179" s="8"/>
      <c r="J179" s="1"/>
    </row>
    <row r="180" spans="2:10" ht="12">
      <c r="B180" t="s">
        <v>97</v>
      </c>
      <c r="C180" s="1">
        <v>12428215</v>
      </c>
      <c r="D180" s="1">
        <v>11303575</v>
      </c>
      <c r="E180" s="1">
        <v>1124640</v>
      </c>
      <c r="F180" s="45">
        <v>9.949418657371671</v>
      </c>
      <c r="J180" s="1"/>
    </row>
    <row r="181" spans="2:10" ht="12">
      <c r="B181" t="s">
        <v>24</v>
      </c>
      <c r="C181" s="1">
        <v>2992601.9605500004</v>
      </c>
      <c r="D181" s="1">
        <v>2465365.71398</v>
      </c>
      <c r="E181" s="1">
        <v>527236.2465700004</v>
      </c>
      <c r="F181" s="45">
        <v>21.385721541444198</v>
      </c>
      <c r="J181" s="1"/>
    </row>
    <row r="182" spans="2:6" ht="12">
      <c r="B182" s="6" t="s">
        <v>209</v>
      </c>
      <c r="C182" s="1">
        <v>4665138.9166</v>
      </c>
      <c r="D182" s="1">
        <v>4947931.5557200005</v>
      </c>
      <c r="E182" s="1">
        <v>-282792.6391200004</v>
      </c>
      <c r="F182" s="45">
        <v>-5.715370876403518</v>
      </c>
    </row>
    <row r="183" spans="2:6" ht="12.75">
      <c r="B183" s="18" t="s">
        <v>25</v>
      </c>
      <c r="C183" s="294">
        <v>28861319.26128</v>
      </c>
      <c r="D183" s="294">
        <v>28000297.44598</v>
      </c>
      <c r="E183" s="294">
        <v>861021.815299999</v>
      </c>
      <c r="F183" s="295">
        <v>3.0750452453626194</v>
      </c>
    </row>
    <row r="186" spans="3:5" s="257" customFormat="1" ht="9.75" customHeight="1">
      <c r="C186" s="258"/>
      <c r="D186" s="258"/>
      <c r="E186" s="258"/>
    </row>
    <row r="188" ht="12.75" thickBot="1"/>
    <row r="189" ht="13.5" thickBot="1">
      <c r="B189" s="20" t="s">
        <v>26</v>
      </c>
    </row>
    <row r="190" spans="3:6" ht="12.75">
      <c r="C190" s="265"/>
      <c r="D190" s="265"/>
      <c r="E190" s="331" t="s">
        <v>2</v>
      </c>
      <c r="F190" s="331"/>
    </row>
    <row r="191" spans="2:6" ht="12.75">
      <c r="B191" s="5" t="s">
        <v>3</v>
      </c>
      <c r="C191" s="59">
        <v>43646</v>
      </c>
      <c r="D191" s="59">
        <v>43281</v>
      </c>
      <c r="E191" s="7" t="s">
        <v>190</v>
      </c>
      <c r="F191" s="7" t="s">
        <v>5</v>
      </c>
    </row>
    <row r="192" spans="2:6" ht="12.75">
      <c r="B192" s="91" t="s">
        <v>27</v>
      </c>
      <c r="C192" s="74">
        <v>722617.65561</v>
      </c>
      <c r="D192" s="74">
        <v>1596538.3160299999</v>
      </c>
      <c r="E192" s="74">
        <v>-873920.6604199999</v>
      </c>
      <c r="F192" s="96">
        <v>-54.73847083063544</v>
      </c>
    </row>
    <row r="193" spans="2:6" ht="12.75">
      <c r="B193" s="142" t="s">
        <v>104</v>
      </c>
      <c r="C193" s="74">
        <v>57936129.56678</v>
      </c>
      <c r="D193" s="74">
        <v>52894510.20627999</v>
      </c>
      <c r="E193" s="74">
        <v>5041619.360500008</v>
      </c>
      <c r="F193" s="96">
        <v>9.531460525560236</v>
      </c>
    </row>
    <row r="194" spans="2:6" ht="12">
      <c r="B194" s="144" t="s">
        <v>105</v>
      </c>
      <c r="C194" s="74">
        <v>2982457.9235</v>
      </c>
      <c r="D194" s="74">
        <v>2299999.7799699996</v>
      </c>
      <c r="E194" s="74">
        <v>682458.1435300005</v>
      </c>
      <c r="F194" s="96">
        <v>29.672096035544065</v>
      </c>
    </row>
    <row r="195" spans="2:6" ht="12">
      <c r="B195" s="140" t="s">
        <v>111</v>
      </c>
      <c r="C195" s="74">
        <v>32356586.63958</v>
      </c>
      <c r="D195" s="74">
        <v>30803641.74564</v>
      </c>
      <c r="E195" s="74">
        <v>1552944.8939400017</v>
      </c>
      <c r="F195" s="96">
        <v>5.0414327850044165</v>
      </c>
    </row>
    <row r="196" spans="2:6" ht="12">
      <c r="B196" s="144" t="s">
        <v>106</v>
      </c>
      <c r="C196" s="74">
        <v>18332369.33472</v>
      </c>
      <c r="D196" s="74">
        <v>16242266.90724</v>
      </c>
      <c r="E196" s="74">
        <v>2090102.427480001</v>
      </c>
      <c r="F196" s="96">
        <v>12.86829258142739</v>
      </c>
    </row>
    <row r="197" spans="2:6" ht="12">
      <c r="B197" s="144" t="s">
        <v>107</v>
      </c>
      <c r="C197" s="74">
        <v>9515973.63397</v>
      </c>
      <c r="D197" s="74">
        <v>8124611.48356</v>
      </c>
      <c r="E197" s="74">
        <v>1391362.1504100002</v>
      </c>
      <c r="F197" s="96">
        <v>17.12527612213083</v>
      </c>
    </row>
    <row r="198" spans="2:6" ht="12">
      <c r="B198" s="144" t="s">
        <v>108</v>
      </c>
      <c r="C198" s="74">
        <v>8816395.70075001</v>
      </c>
      <c r="D198" s="74">
        <v>8049213.63318</v>
      </c>
      <c r="E198" s="74">
        <v>767182.0675700102</v>
      </c>
      <c r="F198" s="96">
        <v>9.531143072257107</v>
      </c>
    </row>
    <row r="199" spans="2:6" ht="12">
      <c r="B199" s="267" t="s">
        <v>106</v>
      </c>
      <c r="C199" s="74">
        <v>-1.49011611938477E-11</v>
      </c>
      <c r="D199" s="74">
        <v>68441.7905</v>
      </c>
      <c r="E199" s="74">
        <v>-68441.79050000002</v>
      </c>
      <c r="F199" s="268">
        <v>-100.00000000000001</v>
      </c>
    </row>
    <row r="200" spans="2:6" ht="12">
      <c r="B200" s="144" t="s">
        <v>109</v>
      </c>
      <c r="C200" s="74">
        <v>1019196.56349</v>
      </c>
      <c r="D200" s="74">
        <v>1076494.90862</v>
      </c>
      <c r="E200" s="74">
        <v>-57298.345129999914</v>
      </c>
      <c r="F200" s="96">
        <v>-5.322676834900488</v>
      </c>
    </row>
    <row r="201" spans="2:6" ht="12">
      <c r="B201" s="145" t="s">
        <v>43</v>
      </c>
      <c r="C201" s="74">
        <v>1757684.83662</v>
      </c>
      <c r="D201" s="74">
        <v>1902955.74523</v>
      </c>
      <c r="E201" s="74">
        <v>-145270.90861000004</v>
      </c>
      <c r="F201" s="96">
        <v>-7.633961481980862</v>
      </c>
    </row>
    <row r="202" spans="2:6" ht="12">
      <c r="B202" s="291" t="s">
        <v>101</v>
      </c>
      <c r="C202" s="90">
        <v>-892865.74019</v>
      </c>
      <c r="D202" s="90">
        <v>-986444.19732</v>
      </c>
      <c r="E202" s="90">
        <v>93578.45713</v>
      </c>
      <c r="F202" s="50">
        <v>-9.486442049559077</v>
      </c>
    </row>
    <row r="203" spans="2:6" ht="12">
      <c r="B203" s="291" t="s">
        <v>110</v>
      </c>
      <c r="C203" s="90">
        <v>2380700.009060002</v>
      </c>
      <c r="D203" s="90">
        <v>1555595.316899995</v>
      </c>
      <c r="E203" s="90">
        <v>825104.6921600068</v>
      </c>
      <c r="F203" s="50">
        <v>53.04108871993027</v>
      </c>
    </row>
    <row r="204" spans="2:6" ht="12">
      <c r="B204" s="322" t="s">
        <v>244</v>
      </c>
      <c r="C204" s="224">
        <v>564668.3193900001</v>
      </c>
      <c r="D204" s="224">
        <v>175082.3136</v>
      </c>
      <c r="E204" s="224">
        <v>389586.0057900001</v>
      </c>
      <c r="F204" s="296">
        <v>222.51591139014977</v>
      </c>
    </row>
    <row r="205" spans="2:6" ht="12.75">
      <c r="B205" s="48" t="s">
        <v>28</v>
      </c>
      <c r="C205" s="286">
        <v>59223415.54178</v>
      </c>
      <c r="D205" s="286">
        <v>54666130.83590999</v>
      </c>
      <c r="E205" s="286">
        <v>4557284.70587001</v>
      </c>
      <c r="F205" s="284">
        <v>8.336578126499388</v>
      </c>
    </row>
    <row r="206" spans="2:6" ht="12.75">
      <c r="B206" s="48"/>
      <c r="C206" s="74"/>
      <c r="D206" s="74"/>
      <c r="E206" s="74"/>
      <c r="F206" s="96"/>
    </row>
    <row r="207" spans="2:6" ht="12.75">
      <c r="B207" s="142" t="s">
        <v>155</v>
      </c>
      <c r="C207" s="74">
        <v>20453555.83338</v>
      </c>
      <c r="D207" s="74">
        <v>17208225.95124</v>
      </c>
      <c r="E207" s="74">
        <v>3245329.8821399994</v>
      </c>
      <c r="F207" s="96">
        <v>18.85917753134887</v>
      </c>
    </row>
    <row r="208" spans="2:6" ht="12">
      <c r="B208" s="143" t="s">
        <v>156</v>
      </c>
      <c r="C208" s="74">
        <v>5425440.32914</v>
      </c>
      <c r="D208" s="74">
        <v>4418425.055199999</v>
      </c>
      <c r="E208" s="74">
        <v>1007015.2739400007</v>
      </c>
      <c r="F208" s="96">
        <v>22.79127203379527</v>
      </c>
    </row>
    <row r="209" spans="2:6" ht="12">
      <c r="B209" s="143" t="s">
        <v>157</v>
      </c>
      <c r="C209" s="74">
        <v>15028115.50424</v>
      </c>
      <c r="D209" s="74">
        <v>12789800.89604</v>
      </c>
      <c r="E209" s="74">
        <v>2238314.6082000006</v>
      </c>
      <c r="F209" s="96">
        <v>17.500777583590306</v>
      </c>
    </row>
    <row r="210" spans="3:7" ht="12.75">
      <c r="C210" s="74"/>
      <c r="D210" s="74"/>
      <c r="E210" s="74"/>
      <c r="F210" s="96"/>
      <c r="G210" s="266"/>
    </row>
    <row r="211" spans="2:6" ht="12.75">
      <c r="B211" s="17"/>
      <c r="C211" s="134"/>
      <c r="D211" s="134"/>
      <c r="E211" s="134"/>
      <c r="F211" s="134"/>
    </row>
    <row r="212" ht="12">
      <c r="C212" s="1"/>
    </row>
    <row r="213" ht="12.75">
      <c r="C213" s="286"/>
    </row>
    <row r="214" spans="3:6" ht="13.5" thickBot="1">
      <c r="C214" s="1"/>
      <c r="F214" s="57"/>
    </row>
    <row r="215" ht="13.5" thickBot="1">
      <c r="B215" s="20" t="s">
        <v>58</v>
      </c>
    </row>
    <row r="216" spans="5:6" ht="12.75">
      <c r="E216" s="331"/>
      <c r="F216" s="332"/>
    </row>
    <row r="217" spans="2:6" ht="12.75">
      <c r="B217" s="5" t="s">
        <v>3</v>
      </c>
      <c r="C217" s="59">
        <v>43646</v>
      </c>
      <c r="D217" s="59">
        <v>43281</v>
      </c>
      <c r="E217" s="59" t="s">
        <v>196</v>
      </c>
      <c r="F217" s="59" t="s">
        <v>20</v>
      </c>
    </row>
    <row r="218" spans="2:6" ht="12">
      <c r="B218" t="s">
        <v>66</v>
      </c>
      <c r="C218" s="1">
        <v>65719911.33360999</v>
      </c>
      <c r="D218" s="1">
        <v>60439150.04187999</v>
      </c>
      <c r="E218" s="1">
        <v>5280761.291730002</v>
      </c>
      <c r="F218" s="45">
        <v>8.737318920055648</v>
      </c>
    </row>
    <row r="219" spans="2:6" ht="12">
      <c r="B219" t="s">
        <v>59</v>
      </c>
      <c r="C219" s="1">
        <v>1778841.75027</v>
      </c>
      <c r="D219" s="1">
        <v>1962134.5304999999</v>
      </c>
      <c r="E219" s="1">
        <v>-183292.78022999992</v>
      </c>
      <c r="F219" s="45">
        <v>-9.341499136824854</v>
      </c>
    </row>
    <row r="220" spans="2:6" ht="12">
      <c r="B220" s="61" t="s">
        <v>158</v>
      </c>
      <c r="C220" s="1">
        <v>908916.3733499999</v>
      </c>
      <c r="D220" s="1">
        <v>997757.2673000002</v>
      </c>
      <c r="E220" s="1">
        <v>-88840.89395000029</v>
      </c>
      <c r="F220" s="45">
        <v>-8.904058818875844</v>
      </c>
    </row>
    <row r="221" spans="2:6" ht="12">
      <c r="B221" t="s">
        <v>44</v>
      </c>
      <c r="C221" s="45">
        <v>2.7067013849732295</v>
      </c>
      <c r="D221" s="45">
        <v>3.246462812829733</v>
      </c>
      <c r="E221" s="45">
        <v>-0.5397614278565035</v>
      </c>
      <c r="F221" s="45">
        <v>-16.626139246795443</v>
      </c>
    </row>
    <row r="222" spans="2:6" ht="12">
      <c r="B222" s="9" t="s">
        <v>60</v>
      </c>
      <c r="C222" s="45">
        <v>51.095965855986954</v>
      </c>
      <c r="D222" s="45">
        <v>50.850604369403115</v>
      </c>
      <c r="E222" s="45">
        <v>0.24536148658383894</v>
      </c>
      <c r="F222" s="45">
        <v>0.48251439609530644</v>
      </c>
    </row>
    <row r="223" spans="2:6" ht="12.75">
      <c r="B223" s="12" t="s">
        <v>117</v>
      </c>
      <c r="C223" s="13">
        <v>315453.51787</v>
      </c>
      <c r="D223" s="13">
        <v>387069.04777999996</v>
      </c>
      <c r="E223" s="13">
        <v>-71614.52990999998</v>
      </c>
      <c r="F223" s="55">
        <v>-18.50174544328428</v>
      </c>
    </row>
    <row r="224" spans="2:6" ht="12">
      <c r="B224" s="21" t="s">
        <v>118</v>
      </c>
      <c r="C224" s="19">
        <v>143478.6376</v>
      </c>
      <c r="D224" s="19">
        <v>176191.00337</v>
      </c>
      <c r="E224" s="19">
        <v>-32712.365770000004</v>
      </c>
      <c r="F224" s="25">
        <v>-18.56642231686725</v>
      </c>
    </row>
    <row r="225" spans="2:6" ht="12">
      <c r="B225" s="22" t="s">
        <v>119</v>
      </c>
      <c r="C225" s="149">
        <v>45.48328976287665</v>
      </c>
      <c r="D225" s="149">
        <v>45.51926959299065</v>
      </c>
      <c r="E225" s="149">
        <v>-0.03597983011400174</v>
      </c>
      <c r="F225" s="149">
        <v>-0.07904307436326295</v>
      </c>
    </row>
    <row r="226" ht="12">
      <c r="B226" s="9"/>
    </row>
    <row r="227" spans="2:6" ht="12.75" thickBot="1">
      <c r="B227" s="9"/>
      <c r="C227" s="97"/>
      <c r="D227" s="97"/>
      <c r="E227" s="97"/>
      <c r="F227" s="97"/>
    </row>
    <row r="228" spans="2:6" ht="13.5" thickBot="1">
      <c r="B228" s="20" t="s">
        <v>200</v>
      </c>
      <c r="C228" s="98"/>
      <c r="D228" s="98"/>
      <c r="E228" s="97"/>
      <c r="F228" s="97"/>
    </row>
    <row r="229" spans="2:6" ht="12">
      <c r="B229" s="9"/>
      <c r="C229" s="65"/>
      <c r="D229" s="77"/>
      <c r="E229" s="1"/>
      <c r="F229" s="3"/>
    </row>
    <row r="230" spans="2:6" ht="12.75">
      <c r="B230" s="5" t="s">
        <v>19</v>
      </c>
      <c r="C230" s="59">
        <v>43646</v>
      </c>
      <c r="D230" s="59">
        <v>43281</v>
      </c>
      <c r="E230" s="59" t="s">
        <v>196</v>
      </c>
      <c r="F230" s="59" t="s">
        <v>20</v>
      </c>
    </row>
    <row r="231" spans="2:6" ht="12.75">
      <c r="B231" s="12" t="s">
        <v>192</v>
      </c>
      <c r="C231" s="64">
        <v>1785160</v>
      </c>
      <c r="D231" s="64">
        <v>2029908</v>
      </c>
      <c r="E231" s="64">
        <v>-244748</v>
      </c>
      <c r="F231" s="103">
        <v>-12.057098154202063</v>
      </c>
    </row>
    <row r="232" spans="2:6" ht="12">
      <c r="B232" s="217" t="s">
        <v>245</v>
      </c>
      <c r="C232" s="19">
        <v>25762</v>
      </c>
      <c r="D232" s="19">
        <v>0</v>
      </c>
      <c r="E232" s="19">
        <v>25762</v>
      </c>
      <c r="F232" s="323" t="s">
        <v>288</v>
      </c>
    </row>
    <row r="233" spans="2:6" ht="12">
      <c r="B233" s="9" t="s">
        <v>193</v>
      </c>
      <c r="C233" s="19">
        <v>27061.75026999996</v>
      </c>
      <c r="D233" s="19">
        <v>18622.530499999877</v>
      </c>
      <c r="E233" s="19">
        <v>8439.219770000083</v>
      </c>
      <c r="F233" s="25">
        <v>45.31725572955909</v>
      </c>
    </row>
    <row r="234" spans="2:6" ht="12">
      <c r="B234" s="9" t="s">
        <v>194</v>
      </c>
      <c r="C234" s="19">
        <v>-59142</v>
      </c>
      <c r="D234" s="19">
        <v>-86396</v>
      </c>
      <c r="E234" s="19">
        <v>27254</v>
      </c>
      <c r="F234" s="25">
        <v>-31.54544191860734</v>
      </c>
    </row>
    <row r="235" spans="2:6" ht="12.75">
      <c r="B235" s="12" t="s">
        <v>195</v>
      </c>
      <c r="C235" s="241">
        <v>1778841.75027</v>
      </c>
      <c r="D235" s="241">
        <v>1962134.5304999999</v>
      </c>
      <c r="E235" s="241">
        <v>-183292.78022999992</v>
      </c>
      <c r="F235" s="149">
        <v>-9.341499136824856</v>
      </c>
    </row>
    <row r="236" spans="2:6" ht="12">
      <c r="B236" s="102"/>
      <c r="C236" s="19"/>
      <c r="D236" s="19"/>
      <c r="E236" s="1"/>
      <c r="F236" s="45"/>
    </row>
    <row r="237" spans="2:6" ht="12">
      <c r="B237" s="9"/>
      <c r="C237" s="1"/>
      <c r="D237" s="1"/>
      <c r="E237" s="1"/>
      <c r="F237" s="3"/>
    </row>
    <row r="238" spans="2:6" ht="12.75">
      <c r="B238" s="12"/>
      <c r="C238" s="8"/>
      <c r="D238" s="8"/>
      <c r="E238" s="1"/>
      <c r="F238" s="3"/>
    </row>
    <row r="239" spans="2:7" ht="12.75" thickBot="1">
      <c r="B239" s="9"/>
      <c r="C239" s="1"/>
      <c r="D239" s="1"/>
      <c r="E239" s="1"/>
      <c r="F239" s="3"/>
      <c r="G239" s="70"/>
    </row>
    <row r="240" spans="2:7" ht="13.5" thickBot="1">
      <c r="B240" s="20" t="s">
        <v>241</v>
      </c>
      <c r="C240" s="70"/>
      <c r="D240" s="70"/>
      <c r="E240" s="70"/>
      <c r="F240" s="70"/>
      <c r="G240" s="70"/>
    </row>
    <row r="241" spans="2:6" ht="12.75">
      <c r="B241" s="9"/>
      <c r="C241" s="336" t="s">
        <v>282</v>
      </c>
      <c r="D241" s="336"/>
      <c r="E241" s="336"/>
      <c r="F241" s="336"/>
    </row>
    <row r="242" spans="2:5" ht="12.75">
      <c r="B242" s="9"/>
      <c r="C242" s="135">
        <v>2019</v>
      </c>
      <c r="D242" s="135">
        <v>2018</v>
      </c>
      <c r="E242" s="70"/>
    </row>
    <row r="243" spans="2:11" ht="12.75">
      <c r="B243" s="84"/>
      <c r="C243" s="4"/>
      <c r="D243" s="4"/>
      <c r="E243" s="57" t="s">
        <v>33</v>
      </c>
      <c r="F243" s="58"/>
      <c r="K243" s="230"/>
    </row>
    <row r="244" spans="2:11" ht="12.75">
      <c r="B244" s="86" t="s">
        <v>3</v>
      </c>
      <c r="C244" s="7" t="s">
        <v>4</v>
      </c>
      <c r="D244" s="7" t="s">
        <v>4</v>
      </c>
      <c r="E244" s="7" t="s">
        <v>34</v>
      </c>
      <c r="F244" s="7" t="s">
        <v>35</v>
      </c>
      <c r="K244" s="230"/>
    </row>
    <row r="245" spans="2:11" ht="12">
      <c r="B245" s="217" t="s">
        <v>37</v>
      </c>
      <c r="C245" s="30">
        <v>673755.816025838</v>
      </c>
      <c r="D245" s="30">
        <v>645161.112385815</v>
      </c>
      <c r="E245" s="30">
        <v>28594.703640023014</v>
      </c>
      <c r="F245" s="41">
        <v>4.432180286607696</v>
      </c>
      <c r="I245" s="2"/>
      <c r="K245" s="97"/>
    </row>
    <row r="246" spans="2:9" ht="12">
      <c r="B246" s="217" t="s">
        <v>38</v>
      </c>
      <c r="C246" s="246">
        <v>-105821.415505839</v>
      </c>
      <c r="D246" s="246">
        <v>-102259.868395815</v>
      </c>
      <c r="E246" s="246">
        <v>-3561.5471100239956</v>
      </c>
      <c r="F246" s="280">
        <v>3.482839520424957</v>
      </c>
      <c r="I246" s="2"/>
    </row>
    <row r="247" spans="2:6" ht="12.75">
      <c r="B247" s="228" t="s">
        <v>251</v>
      </c>
      <c r="C247" s="30">
        <v>567934.40052</v>
      </c>
      <c r="D247" s="30">
        <v>542901.24399</v>
      </c>
      <c r="E247" s="30">
        <v>25033.156530000037</v>
      </c>
      <c r="F247" s="41">
        <v>4.610996347332211</v>
      </c>
    </row>
    <row r="248" spans="2:6" ht="12">
      <c r="B248" s="217" t="s">
        <v>289</v>
      </c>
      <c r="C248" s="30">
        <v>5953.84734</v>
      </c>
      <c r="D248" s="30">
        <v>6621.60184</v>
      </c>
      <c r="E248" s="30">
        <v>-667.7545</v>
      </c>
      <c r="F248" s="41">
        <v>-10.084485840966844</v>
      </c>
    </row>
    <row r="249" spans="2:6" ht="12">
      <c r="B249" s="217" t="s">
        <v>290</v>
      </c>
      <c r="C249" s="30">
        <v>14520.72985136</v>
      </c>
      <c r="D249" s="30">
        <v>13029.781050322</v>
      </c>
      <c r="E249" s="30">
        <v>1490.9488010379991</v>
      </c>
      <c r="F249" s="41">
        <v>11.442623596512037</v>
      </c>
    </row>
    <row r="250" spans="2:6" ht="12">
      <c r="B250" s="217" t="s">
        <v>291</v>
      </c>
      <c r="C250" s="30">
        <v>231460.0291</v>
      </c>
      <c r="D250" s="30">
        <v>224689.35262000002</v>
      </c>
      <c r="E250" s="30">
        <v>6770.676479999995</v>
      </c>
      <c r="F250" s="41">
        <v>3.013349943399732</v>
      </c>
    </row>
    <row r="251" spans="2:6" ht="12">
      <c r="B251" s="217" t="s">
        <v>292</v>
      </c>
      <c r="C251" s="30">
        <v>39449.126059999995</v>
      </c>
      <c r="D251" s="30">
        <v>29683.36639</v>
      </c>
      <c r="E251" s="30">
        <v>9765.759669999996</v>
      </c>
      <c r="F251" s="41">
        <v>32.89977134564486</v>
      </c>
    </row>
    <row r="252" spans="2:6" ht="12">
      <c r="B252" s="217" t="s">
        <v>293</v>
      </c>
      <c r="C252" s="246">
        <v>145404.348839116</v>
      </c>
      <c r="D252" s="246">
        <v>160930.017286913</v>
      </c>
      <c r="E252" s="246">
        <v>-15525.668447797012</v>
      </c>
      <c r="F252" s="280">
        <v>-9.647465842321497</v>
      </c>
    </row>
    <row r="253" spans="2:6" ht="12.75">
      <c r="B253" s="228" t="s">
        <v>85</v>
      </c>
      <c r="C253" s="30">
        <v>1004722.4817104761</v>
      </c>
      <c r="D253" s="30">
        <v>977855.3631772349</v>
      </c>
      <c r="E253" s="30">
        <v>26867.118533241213</v>
      </c>
      <c r="F253" s="41">
        <v>2.747555471388419</v>
      </c>
    </row>
    <row r="254" spans="2:6" ht="12">
      <c r="B254" s="217" t="s">
        <v>294</v>
      </c>
      <c r="C254" s="30">
        <v>-275636.16061</v>
      </c>
      <c r="D254" s="30">
        <v>-266558.13103</v>
      </c>
      <c r="E254" s="30">
        <v>-9078.029580000031</v>
      </c>
      <c r="F254" s="41">
        <v>3.405647220334966</v>
      </c>
    </row>
    <row r="255" spans="2:6" ht="12">
      <c r="B255" s="226" t="s">
        <v>295</v>
      </c>
      <c r="C255" s="246">
        <v>-238807.356599116</v>
      </c>
      <c r="D255" s="246">
        <v>-237308.653056913</v>
      </c>
      <c r="E255" s="246">
        <v>-1498.7035422030021</v>
      </c>
      <c r="F255" s="280">
        <v>0.6315418855980666</v>
      </c>
    </row>
    <row r="256" spans="2:6" ht="12.75">
      <c r="B256" s="248" t="s">
        <v>296</v>
      </c>
      <c r="C256" s="30">
        <v>490278.9645013601</v>
      </c>
      <c r="D256" s="30">
        <v>473988.5790903219</v>
      </c>
      <c r="E256" s="30">
        <v>16290.38541103818</v>
      </c>
      <c r="F256" s="41">
        <v>3.4368729816871664</v>
      </c>
    </row>
    <row r="257" spans="2:6" ht="12">
      <c r="B257" s="217" t="s">
        <v>297</v>
      </c>
      <c r="C257" s="30">
        <v>-74955.66325</v>
      </c>
      <c r="D257" s="30">
        <v>-83678.94034</v>
      </c>
      <c r="E257" s="30">
        <v>8723.277090000003</v>
      </c>
      <c r="F257" s="41">
        <v>-10.42469832260785</v>
      </c>
    </row>
    <row r="258" spans="2:6" ht="12">
      <c r="B258" s="226" t="s">
        <v>298</v>
      </c>
      <c r="C258" s="246">
        <v>-61114.5990800001</v>
      </c>
      <c r="D258" s="246">
        <v>-22018.15765</v>
      </c>
      <c r="E258" s="246">
        <v>-39096.4414300001</v>
      </c>
      <c r="F258" s="280">
        <v>177.56454491550113</v>
      </c>
    </row>
    <row r="259" spans="2:6" ht="12.75">
      <c r="B259" s="248" t="s">
        <v>215</v>
      </c>
      <c r="C259" s="30">
        <v>354208.70217136</v>
      </c>
      <c r="D259" s="30">
        <v>368291.4811003219</v>
      </c>
      <c r="E259" s="30">
        <v>-14082.778928961896</v>
      </c>
      <c r="F259" s="41">
        <v>-3.823813379252661</v>
      </c>
    </row>
    <row r="260" spans="2:6" ht="12">
      <c r="B260" s="217" t="s">
        <v>216</v>
      </c>
      <c r="C260" s="30">
        <v>-4609.159670000003</v>
      </c>
      <c r="D260" s="30">
        <v>-10448.842379999993</v>
      </c>
      <c r="E260" s="30">
        <v>5839.68270999999</v>
      </c>
      <c r="F260" s="41">
        <v>-55.88832233872777</v>
      </c>
    </row>
    <row r="261" spans="2:6" ht="12">
      <c r="B261" s="217" t="s">
        <v>246</v>
      </c>
      <c r="C261" s="30">
        <v>57265.106435999995</v>
      </c>
      <c r="D261" s="30">
        <v>0</v>
      </c>
      <c r="E261" s="30">
        <v>57265.106435999995</v>
      </c>
      <c r="F261" s="324" t="s">
        <v>288</v>
      </c>
    </row>
    <row r="262" spans="2:6" ht="12.75">
      <c r="B262" s="289" t="s">
        <v>170</v>
      </c>
      <c r="C262" s="246">
        <v>406864.64893736</v>
      </c>
      <c r="D262" s="246">
        <v>357842.63872032193</v>
      </c>
      <c r="E262" s="246">
        <v>49022.01021703804</v>
      </c>
      <c r="F262" s="280">
        <v>13.699320570724954</v>
      </c>
    </row>
    <row r="263" spans="2:7" ht="12">
      <c r="B263" s="290" t="s">
        <v>217</v>
      </c>
      <c r="C263" s="270">
        <v>-97826.650141</v>
      </c>
      <c r="D263" s="270">
        <v>-96617.51245000001</v>
      </c>
      <c r="E263" s="270">
        <v>-1209.1376909999963</v>
      </c>
      <c r="F263" s="281">
        <v>1.251468455706444</v>
      </c>
      <c r="G263" s="9"/>
    </row>
    <row r="264" spans="2:9" ht="12.75">
      <c r="B264" s="269" t="s">
        <v>197</v>
      </c>
      <c r="C264" s="270">
        <v>309037.99879636</v>
      </c>
      <c r="D264" s="270">
        <v>261225.12627032193</v>
      </c>
      <c r="E264" s="270">
        <v>47812.87252603806</v>
      </c>
      <c r="F264" s="281">
        <v>18.303320667767682</v>
      </c>
      <c r="G264" s="1"/>
      <c r="H264" s="45"/>
      <c r="I264" s="45"/>
    </row>
    <row r="265" spans="2:9" ht="12">
      <c r="B265" s="85"/>
      <c r="C265" s="1"/>
      <c r="D265" s="45"/>
      <c r="E265" s="1"/>
      <c r="F265" s="45"/>
      <c r="G265" s="1"/>
      <c r="H265" s="45"/>
      <c r="I265" s="45"/>
    </row>
    <row r="266" spans="2:12" ht="12">
      <c r="B266" s="318" t="s">
        <v>239</v>
      </c>
      <c r="C266" s="1"/>
      <c r="D266" s="45"/>
      <c r="E266" s="1"/>
      <c r="F266" s="45"/>
      <c r="G266" s="70"/>
      <c r="H266" s="70"/>
      <c r="I266" s="70"/>
      <c r="J266" s="70"/>
      <c r="K266" s="70"/>
      <c r="L266" s="70"/>
    </row>
    <row r="267" spans="2:12" ht="12">
      <c r="B267" s="21"/>
      <c r="C267" s="70"/>
      <c r="D267" s="70"/>
      <c r="E267" s="70"/>
      <c r="F267" s="70"/>
      <c r="G267" s="70"/>
      <c r="H267" s="70"/>
      <c r="I267" s="70"/>
      <c r="J267" s="70"/>
      <c r="K267" s="70"/>
      <c r="L267" s="70"/>
    </row>
    <row r="268" spans="2:12" ht="12">
      <c r="B268" s="21"/>
      <c r="C268" s="70"/>
      <c r="D268" s="70"/>
      <c r="E268" s="70"/>
      <c r="F268" s="70"/>
      <c r="G268" s="70"/>
      <c r="H268" s="70"/>
      <c r="I268" s="70"/>
      <c r="J268" s="70"/>
      <c r="K268" s="70"/>
      <c r="L268" s="70"/>
    </row>
    <row r="269" spans="2:6" ht="12.75" thickBot="1">
      <c r="B269" s="21"/>
      <c r="C269" s="70"/>
      <c r="D269" s="70"/>
      <c r="E269" s="70"/>
      <c r="F269" s="70"/>
    </row>
    <row r="270" ht="13.5" thickBot="1">
      <c r="B270" s="20" t="s">
        <v>242</v>
      </c>
    </row>
    <row r="271" spans="2:3" ht="12">
      <c r="B271" s="9"/>
      <c r="C271" s="261"/>
    </row>
    <row r="272" spans="2:11" ht="12.75">
      <c r="B272" s="84"/>
      <c r="C272" s="334"/>
      <c r="D272" s="334"/>
      <c r="E272" s="334"/>
      <c r="F272" s="297"/>
      <c r="G272" s="297"/>
      <c r="H272" s="337" t="s">
        <v>90</v>
      </c>
      <c r="I272" s="337"/>
      <c r="J272" s="26"/>
      <c r="K272" s="26"/>
    </row>
    <row r="273" spans="2:9" ht="12.75">
      <c r="B273" s="86" t="s">
        <v>3</v>
      </c>
      <c r="C273" s="92" t="s">
        <v>283</v>
      </c>
      <c r="D273" s="92" t="s">
        <v>284</v>
      </c>
      <c r="E273" s="92" t="s">
        <v>285</v>
      </c>
      <c r="F273" s="92" t="s">
        <v>286</v>
      </c>
      <c r="G273" s="92" t="s">
        <v>287</v>
      </c>
      <c r="H273" s="92" t="s">
        <v>299</v>
      </c>
      <c r="I273" s="92" t="s">
        <v>300</v>
      </c>
    </row>
    <row r="274" spans="2:11" ht="12">
      <c r="B274" s="217" t="s">
        <v>37</v>
      </c>
      <c r="C274" s="271">
        <v>344560.73456069804</v>
      </c>
      <c r="D274" s="271">
        <v>329195.08146514</v>
      </c>
      <c r="E274" s="271">
        <v>340266.9173178218</v>
      </c>
      <c r="F274" s="271">
        <v>335025.534625838</v>
      </c>
      <c r="G274" s="271">
        <v>323681</v>
      </c>
      <c r="H274" s="298">
        <v>6.450713684367646</v>
      </c>
      <c r="I274" s="298">
        <v>4.667643582999642</v>
      </c>
      <c r="K274" s="2"/>
    </row>
    <row r="275" spans="2:11" ht="12">
      <c r="B275" s="217" t="s">
        <v>38</v>
      </c>
      <c r="C275" s="247">
        <v>-51990.757130698905</v>
      </c>
      <c r="D275" s="247">
        <v>-53830.6583751401</v>
      </c>
      <c r="E275" s="247">
        <v>-62286.41139782602</v>
      </c>
      <c r="F275" s="247">
        <v>-61625.964065838</v>
      </c>
      <c r="G275" s="247">
        <v>-52619</v>
      </c>
      <c r="H275" s="299">
        <v>-1.193946804958466</v>
      </c>
      <c r="I275" s="299">
        <v>-3.4179430457995106</v>
      </c>
      <c r="K275" s="2"/>
    </row>
    <row r="276" spans="2:12" ht="12.75">
      <c r="B276" s="228" t="s">
        <v>251</v>
      </c>
      <c r="C276" s="87">
        <v>292569.97743</v>
      </c>
      <c r="D276" s="87">
        <v>275364.42309</v>
      </c>
      <c r="E276" s="87">
        <v>277980.50592</v>
      </c>
      <c r="F276" s="87">
        <v>273399.57056</v>
      </c>
      <c r="G276" s="87">
        <v>271062</v>
      </c>
      <c r="H276" s="300">
        <v>7.934707716315834</v>
      </c>
      <c r="I276" s="300">
        <v>6.248285144074903</v>
      </c>
      <c r="K276" s="2"/>
      <c r="L276" s="2"/>
    </row>
    <row r="277" spans="2:12" ht="12">
      <c r="B277" s="217" t="s">
        <v>289</v>
      </c>
      <c r="C277" s="87">
        <v>1754.0865000000003</v>
      </c>
      <c r="D277" s="87">
        <v>4199.76084</v>
      </c>
      <c r="E277" s="87">
        <v>1655.9424599999984</v>
      </c>
      <c r="F277" s="87">
        <v>4306.860119999992</v>
      </c>
      <c r="G277" s="87">
        <v>2510</v>
      </c>
      <c r="H277" s="300">
        <v>-30.11607569721114</v>
      </c>
      <c r="I277" s="300">
        <v>-58.233657419406754</v>
      </c>
      <c r="K277" s="2"/>
      <c r="L277" s="2"/>
    </row>
    <row r="278" spans="2:9" ht="12">
      <c r="B278" s="217" t="s">
        <v>290</v>
      </c>
      <c r="C278" s="87">
        <v>8058.88101645</v>
      </c>
      <c r="D278" s="87">
        <v>6461.84883491</v>
      </c>
      <c r="E278" s="87">
        <v>7666.000374644997</v>
      </c>
      <c r="F278" s="87">
        <v>7288.816988462002</v>
      </c>
      <c r="G278" s="87">
        <v>6886</v>
      </c>
      <c r="H278" s="300">
        <v>17.032834976038338</v>
      </c>
      <c r="I278" s="300">
        <v>24.714787088674502</v>
      </c>
    </row>
    <row r="279" spans="2:9" ht="12">
      <c r="B279" s="217" t="s">
        <v>291</v>
      </c>
      <c r="C279" s="87">
        <v>116989.85628</v>
      </c>
      <c r="D279" s="87">
        <v>114470.17282</v>
      </c>
      <c r="E279" s="87">
        <v>117323.07196999999</v>
      </c>
      <c r="F279" s="87">
        <v>107666.05737</v>
      </c>
      <c r="G279" s="87">
        <v>115794</v>
      </c>
      <c r="H279" s="300">
        <v>1.0327445981657144</v>
      </c>
      <c r="I279" s="300">
        <v>2.201170311817478</v>
      </c>
    </row>
    <row r="280" spans="2:9" ht="12">
      <c r="B280" s="217" t="s">
        <v>292</v>
      </c>
      <c r="C280" s="87">
        <v>22739.369249999992</v>
      </c>
      <c r="D280" s="87">
        <v>16709.756810000003</v>
      </c>
      <c r="E280" s="87">
        <v>12519.992570000002</v>
      </c>
      <c r="F280" s="87">
        <v>10613.063750000001</v>
      </c>
      <c r="G280" s="87">
        <v>10423</v>
      </c>
      <c r="H280" s="300">
        <v>118.16530029741911</v>
      </c>
      <c r="I280" s="300">
        <v>36.084381769048555</v>
      </c>
    </row>
    <row r="281" spans="2:9" ht="12">
      <c r="B281" s="217" t="s">
        <v>293</v>
      </c>
      <c r="C281" s="247">
        <v>57178.02404693802</v>
      </c>
      <c r="D281" s="247">
        <v>88226.32479217797</v>
      </c>
      <c r="E281" s="247">
        <v>50736</v>
      </c>
      <c r="F281" s="247">
        <v>91883</v>
      </c>
      <c r="G281" s="247">
        <v>70516</v>
      </c>
      <c r="H281" s="299">
        <v>-18.914822101454956</v>
      </c>
      <c r="I281" s="299">
        <v>-35.19165149220026</v>
      </c>
    </row>
    <row r="282" spans="2:9" ht="12.75">
      <c r="B282" s="228" t="s">
        <v>85</v>
      </c>
      <c r="C282" s="87">
        <v>499290.19452338817</v>
      </c>
      <c r="D282" s="87">
        <v>505432.28718708793</v>
      </c>
      <c r="E282" s="87">
        <v>467881</v>
      </c>
      <c r="F282" s="87">
        <v>495158</v>
      </c>
      <c r="G282" s="87">
        <v>477191</v>
      </c>
      <c r="H282" s="300">
        <v>4.631100444767016</v>
      </c>
      <c r="I282" s="300">
        <v>-1.2152157310492986</v>
      </c>
    </row>
    <row r="283" spans="2:9" ht="12">
      <c r="B283" s="217" t="s">
        <v>294</v>
      </c>
      <c r="C283" s="87">
        <v>-139445.70528</v>
      </c>
      <c r="D283" s="87">
        <v>-136190.45533000003</v>
      </c>
      <c r="E283" s="87">
        <v>-137197</v>
      </c>
      <c r="F283" s="87">
        <v>-132630</v>
      </c>
      <c r="G283" s="87">
        <v>-134892</v>
      </c>
      <c r="H283" s="300">
        <v>3.375815674762028</v>
      </c>
      <c r="I283" s="300">
        <v>2.3902188608682198</v>
      </c>
    </row>
    <row r="284" spans="2:9" ht="12">
      <c r="B284" s="226" t="s">
        <v>295</v>
      </c>
      <c r="C284" s="247">
        <v>-123839.6113269379</v>
      </c>
      <c r="D284" s="247">
        <v>-114967.7452721781</v>
      </c>
      <c r="E284" s="247">
        <v>-114925</v>
      </c>
      <c r="F284" s="247">
        <v>-115839</v>
      </c>
      <c r="G284" s="247">
        <v>-118039</v>
      </c>
      <c r="H284" s="299">
        <v>4.914148143357618</v>
      </c>
      <c r="I284" s="299">
        <v>7.716830519513342</v>
      </c>
    </row>
    <row r="285" spans="2:9" ht="12.75">
      <c r="B285" s="248" t="s">
        <v>296</v>
      </c>
      <c r="C285" s="87">
        <v>236004.87791645026</v>
      </c>
      <c r="D285" s="87">
        <v>254274.08658490982</v>
      </c>
      <c r="E285" s="87">
        <v>215759.01256464486</v>
      </c>
      <c r="F285" s="87">
        <v>246689.20954846212</v>
      </c>
      <c r="G285" s="87">
        <v>224260</v>
      </c>
      <c r="H285" s="300">
        <v>5.2371702115625896</v>
      </c>
      <c r="I285" s="300">
        <v>-7.184848803835507</v>
      </c>
    </row>
    <row r="286" spans="2:9" ht="12">
      <c r="B286" s="217" t="s">
        <v>297</v>
      </c>
      <c r="C286" s="87">
        <v>-46336.506929999996</v>
      </c>
      <c r="D286" s="87">
        <v>-28619.156320000002</v>
      </c>
      <c r="E286" s="87">
        <v>-32479.842410000012</v>
      </c>
      <c r="F286" s="87">
        <v>-27419</v>
      </c>
      <c r="G286" s="87">
        <v>-59096</v>
      </c>
      <c r="H286" s="300">
        <v>-21.591128113577916</v>
      </c>
      <c r="I286" s="300">
        <v>61.907312751978395</v>
      </c>
    </row>
    <row r="287" spans="2:9" ht="12">
      <c r="B287" s="226" t="s">
        <v>298</v>
      </c>
      <c r="C287" s="247">
        <v>-36808.82966000021</v>
      </c>
      <c r="D287" s="247">
        <v>-24305.769419999895</v>
      </c>
      <c r="E287" s="247">
        <v>-14061.026290000096</v>
      </c>
      <c r="F287" s="247">
        <v>-26892.1853399999</v>
      </c>
      <c r="G287" s="247">
        <v>2130</v>
      </c>
      <c r="H287" s="299">
        <v>-1828.1140685446105</v>
      </c>
      <c r="I287" s="299">
        <v>51.440709503778244</v>
      </c>
    </row>
    <row r="288" spans="2:9" ht="12.75">
      <c r="B288" s="248" t="s">
        <v>215</v>
      </c>
      <c r="C288" s="87">
        <v>152859.54132645013</v>
      </c>
      <c r="D288" s="87">
        <v>201349.1608449099</v>
      </c>
      <c r="E288" s="87">
        <v>169218.1438646448</v>
      </c>
      <c r="F288" s="87">
        <v>192378</v>
      </c>
      <c r="G288" s="87">
        <v>167295</v>
      </c>
      <c r="H288" s="300">
        <v>-8.628744836097836</v>
      </c>
      <c r="I288" s="300">
        <v>-24.082354907756045</v>
      </c>
    </row>
    <row r="289" spans="2:9" ht="12">
      <c r="B289" s="217" t="s">
        <v>216</v>
      </c>
      <c r="C289" s="87">
        <v>-1866.1136500000011</v>
      </c>
      <c r="D289" s="87">
        <v>-2743.0460200000016</v>
      </c>
      <c r="E289" s="87">
        <v>-1068.5919599999916</v>
      </c>
      <c r="F289" s="87">
        <v>2723</v>
      </c>
      <c r="G289" s="87">
        <v>-5369</v>
      </c>
      <c r="H289" s="300">
        <v>-65.24280778543488</v>
      </c>
      <c r="I289" s="300">
        <v>-31.969291204235795</v>
      </c>
    </row>
    <row r="290" spans="2:9" ht="12">
      <c r="B290" s="217" t="s">
        <v>246</v>
      </c>
      <c r="C290" s="87">
        <v>57265.106435999995</v>
      </c>
      <c r="D290" s="325" t="s">
        <v>288</v>
      </c>
      <c r="E290" s="325" t="s">
        <v>288</v>
      </c>
      <c r="F290" s="325" t="s">
        <v>288</v>
      </c>
      <c r="G290" s="325" t="s">
        <v>288</v>
      </c>
      <c r="H290" s="326" t="s">
        <v>288</v>
      </c>
      <c r="I290" s="326" t="s">
        <v>288</v>
      </c>
    </row>
    <row r="291" spans="2:9" ht="12.75">
      <c r="B291" s="289" t="s">
        <v>170</v>
      </c>
      <c r="C291" s="247">
        <v>208258.41764245008</v>
      </c>
      <c r="D291" s="247">
        <v>198606.2312949099</v>
      </c>
      <c r="E291" s="247">
        <v>168149.55180464487</v>
      </c>
      <c r="F291" s="247">
        <v>195101.0431484622</v>
      </c>
      <c r="G291" s="247">
        <v>161926</v>
      </c>
      <c r="H291" s="299">
        <v>28.613328089652107</v>
      </c>
      <c r="I291" s="299">
        <v>4.859961484898059</v>
      </c>
    </row>
    <row r="292" spans="2:9" ht="12">
      <c r="B292" s="290" t="s">
        <v>217</v>
      </c>
      <c r="C292" s="272">
        <v>-44202.967691000005</v>
      </c>
      <c r="D292" s="272">
        <v>-53623.68245</v>
      </c>
      <c r="E292" s="272">
        <v>-45400.37907999997</v>
      </c>
      <c r="F292" s="272">
        <v>-52677.301569999996</v>
      </c>
      <c r="G292" s="272">
        <v>-43720</v>
      </c>
      <c r="H292" s="301">
        <v>1.1046836482159317</v>
      </c>
      <c r="I292" s="301">
        <v>-17.568198095653155</v>
      </c>
    </row>
    <row r="293" spans="2:9" ht="12.75">
      <c r="B293" s="269" t="s">
        <v>197</v>
      </c>
      <c r="C293" s="272">
        <v>164055.44995145008</v>
      </c>
      <c r="D293" s="272">
        <v>144982.5488449099</v>
      </c>
      <c r="E293" s="272">
        <v>122749.17272464483</v>
      </c>
      <c r="F293" s="272">
        <v>142423.74157846218</v>
      </c>
      <c r="G293" s="272">
        <v>118206</v>
      </c>
      <c r="H293" s="301">
        <v>38.787751849694665</v>
      </c>
      <c r="I293" s="301">
        <v>13.15530817915386</v>
      </c>
    </row>
    <row r="294" spans="2:11" ht="12">
      <c r="B294" s="21"/>
      <c r="C294" s="218"/>
      <c r="D294" s="218"/>
      <c r="E294" s="218"/>
      <c r="F294" s="218"/>
      <c r="G294" s="218"/>
      <c r="H294" s="218"/>
      <c r="I294" s="218"/>
      <c r="J294" s="218"/>
      <c r="K294" s="218"/>
    </row>
    <row r="295" spans="2:12" ht="12">
      <c r="B295" s="318" t="s">
        <v>239</v>
      </c>
      <c r="C295" s="305"/>
      <c r="D295" s="305"/>
      <c r="E295" s="305"/>
      <c r="F295" s="305"/>
      <c r="G295" s="305"/>
      <c r="H295" s="305"/>
      <c r="I295" s="305"/>
      <c r="J295" s="232"/>
      <c r="K295" s="232"/>
      <c r="L295" s="1"/>
    </row>
    <row r="296" spans="2:11" ht="12.75" thickBot="1"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ht="13.5" thickBot="1">
      <c r="B297" s="20" t="s">
        <v>29</v>
      </c>
    </row>
    <row r="298" spans="5:12" ht="12.75">
      <c r="E298" s="330" t="s">
        <v>91</v>
      </c>
      <c r="F298" s="330"/>
      <c r="L298" s="1"/>
    </row>
    <row r="299" spans="2:6" ht="12.75">
      <c r="B299" s="5" t="s">
        <v>3</v>
      </c>
      <c r="C299" s="76">
        <v>43646</v>
      </c>
      <c r="D299" s="76">
        <v>43281</v>
      </c>
      <c r="E299" s="69" t="s">
        <v>4</v>
      </c>
      <c r="F299" s="69" t="s">
        <v>30</v>
      </c>
    </row>
    <row r="300" spans="3:6" ht="12">
      <c r="C300" s="70"/>
      <c r="D300" s="70"/>
      <c r="E300" s="70"/>
      <c r="F300" s="70"/>
    </row>
    <row r="301" spans="2:6" ht="12.75">
      <c r="B301" s="18" t="s">
        <v>31</v>
      </c>
      <c r="C301" s="238">
        <v>48523.28328</v>
      </c>
      <c r="D301" s="238">
        <v>51803.12675</v>
      </c>
      <c r="E301" s="238">
        <v>-3279.84347</v>
      </c>
      <c r="F301" s="239">
        <v>-6.33136197710305</v>
      </c>
    </row>
    <row r="302" spans="3:6" ht="12">
      <c r="C302" s="100"/>
      <c r="D302" s="100"/>
      <c r="E302" s="100"/>
      <c r="F302" s="101"/>
    </row>
    <row r="303" spans="2:6" ht="12">
      <c r="B303" t="s">
        <v>171</v>
      </c>
      <c r="C303" s="100">
        <v>19994.970390000002</v>
      </c>
      <c r="D303" s="100">
        <v>17149.37587</v>
      </c>
      <c r="E303" s="100">
        <v>2845.5945200000024</v>
      </c>
      <c r="F303" s="101">
        <v>16.59299173084135</v>
      </c>
    </row>
    <row r="304" spans="2:6" ht="12">
      <c r="B304" t="s">
        <v>172</v>
      </c>
      <c r="C304" s="100">
        <v>31440.50426</v>
      </c>
      <c r="D304" s="100">
        <v>31381.147800000002</v>
      </c>
      <c r="E304" s="100">
        <v>59.35645999999906</v>
      </c>
      <c r="F304" s="101">
        <v>0.18914687371632422</v>
      </c>
    </row>
    <row r="305" spans="2:6" ht="12">
      <c r="B305" t="s">
        <v>173</v>
      </c>
      <c r="C305" s="100">
        <v>6156.85991</v>
      </c>
      <c r="D305" s="100">
        <v>6008.89463</v>
      </c>
      <c r="E305" s="100">
        <v>147.96528000000035</v>
      </c>
      <c r="F305" s="101">
        <v>2.462437588125927</v>
      </c>
    </row>
    <row r="306" spans="2:7" ht="12">
      <c r="B306" t="s">
        <v>174</v>
      </c>
      <c r="C306" s="100">
        <v>53383.321560000004</v>
      </c>
      <c r="D306" s="100">
        <v>47394.629409999994</v>
      </c>
      <c r="E306" s="100">
        <v>5988.69215000001</v>
      </c>
      <c r="F306" s="101">
        <v>12.635803306305483</v>
      </c>
      <c r="G306" s="70"/>
    </row>
    <row r="307" spans="2:7" ht="12">
      <c r="B307" t="s">
        <v>175</v>
      </c>
      <c r="C307" s="100">
        <v>45114.42771</v>
      </c>
      <c r="D307" s="100">
        <v>47259.9125</v>
      </c>
      <c r="E307" s="100">
        <v>-2145.484789999995</v>
      </c>
      <c r="F307" s="101">
        <v>-4.5397561622654194</v>
      </c>
      <c r="G307" s="70"/>
    </row>
    <row r="308" spans="2:7" ht="12">
      <c r="B308" t="s">
        <v>176</v>
      </c>
      <c r="C308" s="100">
        <v>6507.30776</v>
      </c>
      <c r="D308" s="100">
        <v>5904.610860000001</v>
      </c>
      <c r="E308" s="100">
        <v>602.696899999999</v>
      </c>
      <c r="F308" s="101">
        <v>10.207224731487198</v>
      </c>
      <c r="G308" s="70"/>
    </row>
    <row r="309" spans="2:7" ht="12">
      <c r="B309" t="s">
        <v>177</v>
      </c>
      <c r="C309" s="100">
        <v>13055.38091</v>
      </c>
      <c r="D309" s="100">
        <v>15801.18063</v>
      </c>
      <c r="E309" s="100">
        <v>-2745.799720000001</v>
      </c>
      <c r="F309" s="101">
        <v>-17.377180758169718</v>
      </c>
      <c r="G309" s="70"/>
    </row>
    <row r="310" spans="2:7" ht="12">
      <c r="B310" t="s">
        <v>178</v>
      </c>
      <c r="C310" s="100">
        <v>17760.26312</v>
      </c>
      <c r="D310" s="100">
        <v>17771.87161</v>
      </c>
      <c r="E310" s="100">
        <v>-11.60848999999871</v>
      </c>
      <c r="F310" s="101">
        <v>-0.06531945680648946</v>
      </c>
      <c r="G310" s="70"/>
    </row>
    <row r="311" spans="2:7" ht="12">
      <c r="B311" t="s">
        <v>179</v>
      </c>
      <c r="C311" s="100">
        <v>7791.47592</v>
      </c>
      <c r="D311" s="100">
        <v>7782.249400000001</v>
      </c>
      <c r="E311" s="100">
        <v>9.226519999999255</v>
      </c>
      <c r="F311" s="101">
        <v>0.11855852370908665</v>
      </c>
      <c r="G311" s="70"/>
    </row>
    <row r="312" spans="2:7" ht="12">
      <c r="B312" t="s">
        <v>180</v>
      </c>
      <c r="C312" s="100">
        <v>98452.21654000001</v>
      </c>
      <c r="D312" s="100">
        <v>107398.93203</v>
      </c>
      <c r="E312" s="100">
        <v>-8946.715489999988</v>
      </c>
      <c r="F312" s="101">
        <v>-8.330357966223426</v>
      </c>
      <c r="G312" s="70"/>
    </row>
    <row r="313" spans="2:7" ht="12">
      <c r="B313" t="s">
        <v>181</v>
      </c>
      <c r="C313" s="100">
        <v>64959.82234</v>
      </c>
      <c r="D313" s="100">
        <v>75144.66268</v>
      </c>
      <c r="E313" s="100">
        <v>-10184.840339999995</v>
      </c>
      <c r="F313" s="101">
        <v>-13.553644366429134</v>
      </c>
      <c r="G313" s="70"/>
    </row>
    <row r="314" spans="2:7" ht="12">
      <c r="B314" t="s">
        <v>182</v>
      </c>
      <c r="C314" s="100">
        <v>33492.394199999995</v>
      </c>
      <c r="D314" s="100">
        <v>32254.269350000002</v>
      </c>
      <c r="E314" s="100">
        <v>1238.1248499999929</v>
      </c>
      <c r="F314" s="101">
        <v>3.8386386514131123</v>
      </c>
      <c r="G314" s="70"/>
    </row>
    <row r="315" spans="2:7" ht="12">
      <c r="B315" t="s">
        <v>114</v>
      </c>
      <c r="C315" s="100">
        <v>25441.012010000002</v>
      </c>
      <c r="D315" s="100">
        <v>19899.58713</v>
      </c>
      <c r="E315" s="100">
        <v>5541.424880000002</v>
      </c>
      <c r="F315" s="101">
        <v>27.84693392781965</v>
      </c>
      <c r="G315" s="70"/>
    </row>
    <row r="316" spans="2:7" ht="12.75">
      <c r="B316" s="49" t="s">
        <v>32</v>
      </c>
      <c r="C316" s="236">
        <v>279983.31238</v>
      </c>
      <c r="D316" s="236">
        <v>276492.47937</v>
      </c>
      <c r="E316" s="236">
        <v>3490.833010000002</v>
      </c>
      <c r="F316" s="237">
        <v>1.2625417580810931</v>
      </c>
      <c r="G316" s="70"/>
    </row>
    <row r="317" spans="2:7" ht="12.75">
      <c r="B317" s="18" t="s">
        <v>183</v>
      </c>
      <c r="C317" s="238">
        <v>231460.0291</v>
      </c>
      <c r="D317" s="238">
        <v>224689.35262000002</v>
      </c>
      <c r="E317" s="238">
        <v>6770.676479999995</v>
      </c>
      <c r="F317" s="239">
        <v>3.013349943399732</v>
      </c>
      <c r="G317" s="70"/>
    </row>
    <row r="318" spans="3:7" ht="12">
      <c r="C318" s="100"/>
      <c r="D318" s="67"/>
      <c r="E318" s="67"/>
      <c r="F318" s="80"/>
      <c r="G318" s="70"/>
    </row>
    <row r="319" spans="3:7" ht="12">
      <c r="C319" s="67"/>
      <c r="D319" s="67"/>
      <c r="E319" s="67"/>
      <c r="F319" s="80"/>
      <c r="G319" s="70"/>
    </row>
    <row r="320" spans="2:7" ht="12.75">
      <c r="B320" s="12"/>
      <c r="C320" s="133"/>
      <c r="D320" s="133"/>
      <c r="E320" s="133"/>
      <c r="F320" s="235"/>
      <c r="G320" s="70"/>
    </row>
    <row r="321" spans="2:3" ht="12.75">
      <c r="B321" s="12"/>
      <c r="C321" s="70"/>
    </row>
    <row r="322" spans="2:3" ht="12.75">
      <c r="B322" s="12"/>
      <c r="C322" s="67"/>
    </row>
    <row r="323" spans="3:7" ht="13.5" thickBot="1">
      <c r="C323" s="72"/>
      <c r="D323" s="72"/>
      <c r="E323" s="72"/>
      <c r="F323" s="73"/>
      <c r="G323" s="70"/>
    </row>
    <row r="324" ht="13.5" thickBot="1">
      <c r="B324" s="20" t="s">
        <v>243</v>
      </c>
    </row>
    <row r="326" spans="2:6" s="257" customFormat="1" ht="12.75">
      <c r="B326" s="259"/>
      <c r="C326" s="259"/>
      <c r="D326" s="259"/>
      <c r="E326" s="260" t="s">
        <v>39</v>
      </c>
      <c r="F326" s="260"/>
    </row>
    <row r="327" spans="2:6" ht="12.75">
      <c r="B327" s="116" t="s">
        <v>19</v>
      </c>
      <c r="C327" s="112">
        <v>43646</v>
      </c>
      <c r="D327" s="112">
        <v>43281</v>
      </c>
      <c r="E327" s="7" t="s">
        <v>4</v>
      </c>
      <c r="F327" s="112" t="s">
        <v>20</v>
      </c>
    </row>
    <row r="328" spans="2:6" ht="12">
      <c r="B328" s="118" t="s">
        <v>301</v>
      </c>
      <c r="C328" s="220">
        <v>683423.0909484</v>
      </c>
      <c r="D328" s="220">
        <v>652958</v>
      </c>
      <c r="E328" s="220">
        <v>30465.09094839997</v>
      </c>
      <c r="F328" s="221">
        <v>4.6657045243951325</v>
      </c>
    </row>
    <row r="329" spans="2:9" ht="12.75">
      <c r="B329" s="219" t="s">
        <v>302</v>
      </c>
      <c r="C329" s="220">
        <v>278472.9844259</v>
      </c>
      <c r="D329" s="220">
        <v>268294</v>
      </c>
      <c r="E329" s="220">
        <v>10178.98442589998</v>
      </c>
      <c r="F329" s="221">
        <v>3.7939664792727306</v>
      </c>
      <c r="G329" s="45"/>
      <c r="H329" s="53"/>
      <c r="I329" s="53"/>
    </row>
    <row r="330" spans="2:9" ht="12">
      <c r="B330" s="219" t="s">
        <v>303</v>
      </c>
      <c r="C330" s="220">
        <v>282012.21687249996</v>
      </c>
      <c r="D330" s="220">
        <v>282751</v>
      </c>
      <c r="E330" s="220">
        <v>-738.7831275000353</v>
      </c>
      <c r="F330" s="221">
        <v>-0.26128400164810567</v>
      </c>
      <c r="G330" s="45"/>
      <c r="H330" s="54"/>
      <c r="I330" s="54"/>
    </row>
    <row r="331" spans="2:9" ht="12">
      <c r="B331" s="219" t="s">
        <v>304</v>
      </c>
      <c r="C331" s="220">
        <v>122937.88965000003</v>
      </c>
      <c r="D331" s="220">
        <v>101912.56992000002</v>
      </c>
      <c r="E331" s="220">
        <v>21025.319730000003</v>
      </c>
      <c r="F331" s="221">
        <v>20.63074235739968</v>
      </c>
      <c r="G331" s="45"/>
      <c r="H331" s="54"/>
      <c r="I331" s="54"/>
    </row>
    <row r="332" spans="2:9" ht="12">
      <c r="B332" s="234" t="s">
        <v>305</v>
      </c>
      <c r="C332" s="220">
        <v>58426.63195000001</v>
      </c>
      <c r="D332" s="220">
        <v>64042.84311999998</v>
      </c>
      <c r="E332" s="220">
        <v>-5616.211169999973</v>
      </c>
      <c r="F332" s="221">
        <v>-8.769459468681962</v>
      </c>
      <c r="G332" s="45"/>
      <c r="H332" s="54"/>
      <c r="I332" s="54"/>
    </row>
    <row r="333" spans="2:9" ht="12">
      <c r="B333" s="234" t="s">
        <v>306</v>
      </c>
      <c r="C333" s="220">
        <v>119139.71529</v>
      </c>
      <c r="D333" s="220">
        <v>109397.3064</v>
      </c>
      <c r="E333" s="220">
        <v>9742.408889999992</v>
      </c>
      <c r="F333" s="221">
        <v>8.905529039607131</v>
      </c>
      <c r="G333" s="45"/>
      <c r="H333" s="54"/>
      <c r="I333" s="54"/>
    </row>
    <row r="334" spans="2:9" ht="12">
      <c r="B334" s="234" t="s">
        <v>307</v>
      </c>
      <c r="C334" s="220">
        <v>205005.16270911595</v>
      </c>
      <c r="D334" s="220">
        <v>208092.198626913</v>
      </c>
      <c r="E334" s="220">
        <v>-3087.0359177970677</v>
      </c>
      <c r="F334" s="221">
        <v>-1.4834943059695342</v>
      </c>
      <c r="G334" s="45"/>
      <c r="H334" s="54"/>
      <c r="I334" s="54"/>
    </row>
    <row r="335" spans="2:9" ht="12.75">
      <c r="B335" s="234" t="s">
        <v>308</v>
      </c>
      <c r="C335" s="220">
        <v>-61272.119187035976</v>
      </c>
      <c r="D335" s="220">
        <v>-56634.98496967811</v>
      </c>
      <c r="E335" s="220">
        <v>-4637.134217357867</v>
      </c>
      <c r="F335" s="221">
        <v>8.187755712905282</v>
      </c>
      <c r="G335" s="45"/>
      <c r="H335" s="55"/>
      <c r="I335" s="55"/>
    </row>
    <row r="336" spans="2:9" ht="12">
      <c r="B336" s="277" t="s">
        <v>85</v>
      </c>
      <c r="C336" s="278">
        <v>1004722.48171048</v>
      </c>
      <c r="D336" s="278">
        <v>977855.3631772349</v>
      </c>
      <c r="E336" s="278">
        <v>26867.118533245055</v>
      </c>
      <c r="F336" s="279">
        <v>2.7475554713888117</v>
      </c>
      <c r="G336" s="45"/>
      <c r="H336" s="45"/>
      <c r="I336" s="45"/>
    </row>
    <row r="337" spans="2:9" ht="12">
      <c r="B337" s="88"/>
      <c r="C337" s="67"/>
      <c r="D337" s="67"/>
      <c r="E337" s="67"/>
      <c r="F337" s="80"/>
      <c r="G337" s="45"/>
      <c r="H337" s="54"/>
      <c r="I337" s="54"/>
    </row>
    <row r="338" spans="2:6" ht="12">
      <c r="B338" s="318" t="s">
        <v>239</v>
      </c>
      <c r="C338" s="263"/>
      <c r="D338" s="67"/>
      <c r="E338" s="67"/>
      <c r="F338" s="56"/>
    </row>
    <row r="339" ht="12.75" thickBot="1"/>
    <row r="340" ht="13.5" thickBot="1">
      <c r="B340" s="20" t="s">
        <v>226</v>
      </c>
    </row>
    <row r="341" spans="2:6" ht="12.75">
      <c r="B341" s="9"/>
      <c r="C341" s="1"/>
      <c r="D341" s="1"/>
      <c r="E341" s="330" t="s">
        <v>2</v>
      </c>
      <c r="F341" s="330"/>
    </row>
    <row r="342" spans="2:6" ht="12.75">
      <c r="B342" s="78" t="s">
        <v>19</v>
      </c>
      <c r="C342" s="59">
        <v>43646</v>
      </c>
      <c r="D342" s="59">
        <v>43281</v>
      </c>
      <c r="E342" s="7" t="s">
        <v>4</v>
      </c>
      <c r="F342" s="7" t="s">
        <v>30</v>
      </c>
    </row>
    <row r="343" spans="2:7" ht="12">
      <c r="B343" s="309" t="s">
        <v>199</v>
      </c>
      <c r="C343" s="74">
        <v>4606953.6157303</v>
      </c>
      <c r="D343" s="74">
        <v>4311560.467526311</v>
      </c>
      <c r="E343" s="74">
        <v>295393.14820398856</v>
      </c>
      <c r="F343" s="253">
        <v>6.851188808062007</v>
      </c>
      <c r="G343" s="1"/>
    </row>
    <row r="344" spans="2:7" ht="12">
      <c r="B344" s="315" t="s">
        <v>227</v>
      </c>
      <c r="C344" s="90">
        <v>269659.84619999997</v>
      </c>
      <c r="D344" s="90">
        <v>269659.84619999997</v>
      </c>
      <c r="E344" s="90">
        <v>0</v>
      </c>
      <c r="F344" s="130">
        <v>0</v>
      </c>
      <c r="G344" s="1"/>
    </row>
    <row r="345" spans="2:7" ht="12">
      <c r="B345" s="316" t="s">
        <v>249</v>
      </c>
      <c r="C345" s="90">
        <v>183151.5</v>
      </c>
      <c r="D345" s="90">
        <v>130612.56313016101</v>
      </c>
      <c r="E345" s="90">
        <v>52538.93686983899</v>
      </c>
      <c r="F345" s="130">
        <v>40.22502553409176</v>
      </c>
      <c r="G345" s="1"/>
    </row>
    <row r="346" spans="2:7" ht="12">
      <c r="B346" s="315" t="s">
        <v>228</v>
      </c>
      <c r="C346" s="90">
        <v>4154142.2695302996</v>
      </c>
      <c r="D346" s="90">
        <v>3911288.05819615</v>
      </c>
      <c r="E346" s="90">
        <v>242854.21133414935</v>
      </c>
      <c r="F346" s="50">
        <v>6.209059719476439</v>
      </c>
      <c r="G346" s="1"/>
    </row>
    <row r="347" spans="2:7" ht="12">
      <c r="B347" s="310" t="s">
        <v>229</v>
      </c>
      <c r="C347" s="224">
        <v>-721178.6492856157</v>
      </c>
      <c r="D347" s="224">
        <v>-561363.1831714801</v>
      </c>
      <c r="E347" s="224">
        <v>-159815.46611413558</v>
      </c>
      <c r="F347" s="225">
        <v>28.469174841720356</v>
      </c>
      <c r="G347" s="1"/>
    </row>
    <row r="348" spans="2:7" ht="12.75">
      <c r="B348" s="48" t="s">
        <v>230</v>
      </c>
      <c r="C348" s="327">
        <v>3885774.966444684</v>
      </c>
      <c r="D348" s="327">
        <v>3750197.284354831</v>
      </c>
      <c r="E348" s="327">
        <v>135577.6820898531</v>
      </c>
      <c r="F348" s="328">
        <v>3.6152146623181545</v>
      </c>
      <c r="G348" s="1"/>
    </row>
    <row r="349" spans="3:7" ht="12">
      <c r="C349" s="90"/>
      <c r="D349" s="90"/>
      <c r="E349" s="90"/>
      <c r="F349" s="50"/>
      <c r="G349" s="19"/>
    </row>
    <row r="350" spans="2:9" ht="12">
      <c r="B350" s="262"/>
      <c r="C350" s="90"/>
      <c r="D350" s="90"/>
      <c r="E350" s="90"/>
      <c r="F350" s="50"/>
      <c r="G350" s="1"/>
      <c r="H350" s="2"/>
      <c r="I350" s="2"/>
    </row>
    <row r="351" spans="2:9" ht="12">
      <c r="B351" s="310" t="s">
        <v>213</v>
      </c>
      <c r="C351" s="224">
        <v>199000</v>
      </c>
      <c r="D351" s="224">
        <v>199000</v>
      </c>
      <c r="E351" s="224">
        <v>0</v>
      </c>
      <c r="F351" s="224">
        <v>0</v>
      </c>
      <c r="G351" s="1"/>
      <c r="H351" s="2"/>
      <c r="I351" s="2"/>
    </row>
    <row r="352" spans="2:7" ht="12.75">
      <c r="B352" s="274" t="s">
        <v>210</v>
      </c>
      <c r="C352" s="90">
        <v>4084774.966444684</v>
      </c>
      <c r="D352" s="90">
        <v>3949197.284354831</v>
      </c>
      <c r="E352" s="90">
        <v>135577.6820898531</v>
      </c>
      <c r="F352" s="50">
        <v>3.43</v>
      </c>
      <c r="G352" s="1"/>
    </row>
    <row r="353" spans="2:7" ht="12">
      <c r="B353" s="273"/>
      <c r="C353" s="90"/>
      <c r="D353" s="90"/>
      <c r="E353" s="90"/>
      <c r="F353" s="50"/>
      <c r="G353" s="1"/>
    </row>
    <row r="354" spans="2:7" ht="12">
      <c r="B354" s="329" t="s">
        <v>231</v>
      </c>
      <c r="C354" s="224">
        <v>603206.7130384877</v>
      </c>
      <c r="D354" s="224">
        <v>669917.4535312876</v>
      </c>
      <c r="E354" s="224">
        <v>-66710.7404927999</v>
      </c>
      <c r="F354" s="225">
        <v>-9.958053808144927</v>
      </c>
      <c r="G354" s="1"/>
    </row>
    <row r="355" spans="2:7" ht="12.75">
      <c r="B355" s="312" t="s">
        <v>211</v>
      </c>
      <c r="C355" s="90">
        <v>603206.7130384877</v>
      </c>
      <c r="D355" s="90">
        <v>669917.4535312876</v>
      </c>
      <c r="E355" s="90">
        <v>-66710.7404927999</v>
      </c>
      <c r="F355" s="50">
        <v>-9.958053808144927</v>
      </c>
      <c r="G355" s="1"/>
    </row>
    <row r="356" spans="2:7" ht="12.75">
      <c r="B356" s="252"/>
      <c r="C356" s="224"/>
      <c r="D356" s="224"/>
      <c r="E356" s="224"/>
      <c r="F356" s="225"/>
      <c r="G356" s="1"/>
    </row>
    <row r="357" spans="2:7" ht="12.75">
      <c r="B357" s="313" t="s">
        <v>232</v>
      </c>
      <c r="C357" s="90">
        <v>4687981.679483172</v>
      </c>
      <c r="D357" s="90">
        <v>4619114.737886119</v>
      </c>
      <c r="E357" s="90">
        <v>68866.94159705285</v>
      </c>
      <c r="F357" s="50">
        <v>1.49</v>
      </c>
      <c r="G357" s="1"/>
    </row>
    <row r="358" spans="2:9" ht="12.75">
      <c r="B358" s="313"/>
      <c r="C358" s="90"/>
      <c r="D358" s="275"/>
      <c r="E358" s="275"/>
      <c r="F358" s="275"/>
      <c r="G358" s="1"/>
      <c r="H358" s="2"/>
      <c r="I358" s="2"/>
    </row>
    <row r="359" spans="2:7" ht="12.75">
      <c r="B359" s="313" t="s">
        <v>40</v>
      </c>
      <c r="C359" s="90">
        <v>33790297.006618746</v>
      </c>
      <c r="D359" s="90">
        <v>32475383.332107954</v>
      </c>
      <c r="E359" s="90">
        <v>1314913.674510792</v>
      </c>
      <c r="F359" s="50">
        <v>4.05</v>
      </c>
      <c r="G359" s="2"/>
    </row>
    <row r="360" spans="2:7" ht="12.75">
      <c r="B360" s="313"/>
      <c r="C360" s="90"/>
      <c r="D360" s="50"/>
      <c r="E360" s="50"/>
      <c r="F360" s="50"/>
      <c r="G360" s="2"/>
    </row>
    <row r="361" spans="2:7" ht="12.75">
      <c r="B361" s="313" t="s">
        <v>237</v>
      </c>
      <c r="C361" s="50">
        <v>11.495863199643077</v>
      </c>
      <c r="D361" s="50">
        <v>11.547815297524338</v>
      </c>
      <c r="E361" s="50">
        <v>-0.051952097881259596</v>
      </c>
      <c r="F361" s="50">
        <v>-0.42</v>
      </c>
      <c r="G361" s="2"/>
    </row>
    <row r="362" spans="2:7" ht="12.75">
      <c r="B362" s="313" t="s">
        <v>233</v>
      </c>
      <c r="C362" s="50">
        <v>12.08589508701778</v>
      </c>
      <c r="D362" s="50">
        <v>12.160587125234379</v>
      </c>
      <c r="E362" s="50">
        <v>-0.07469203821659914</v>
      </c>
      <c r="F362" s="50">
        <v>-0.59</v>
      </c>
      <c r="G362" s="2"/>
    </row>
    <row r="363" spans="2:7" ht="12.75">
      <c r="B363" s="314" t="s">
        <v>234</v>
      </c>
      <c r="C363" s="50">
        <v>1.788498469201954</v>
      </c>
      <c r="D363" s="50">
        <v>2.06284694681017</v>
      </c>
      <c r="E363" s="50">
        <v>-0.28</v>
      </c>
      <c r="F363" s="50">
        <v>-13.46</v>
      </c>
      <c r="G363" s="2"/>
    </row>
    <row r="364" spans="2:7" ht="12.75">
      <c r="B364" s="313" t="s">
        <v>235</v>
      </c>
      <c r="C364" s="50">
        <v>13.874393556219733</v>
      </c>
      <c r="D364" s="50">
        <v>14.223434072044547</v>
      </c>
      <c r="E364" s="50">
        <v>-0.3490405158248139</v>
      </c>
      <c r="F364" s="50">
        <v>-2.46</v>
      </c>
      <c r="G364" s="2"/>
    </row>
    <row r="365" spans="2:6" ht="12">
      <c r="B365" s="276"/>
      <c r="C365" s="50"/>
      <c r="D365" s="50"/>
      <c r="E365" s="50"/>
      <c r="F365" s="50"/>
    </row>
    <row r="366" spans="2:6" ht="12">
      <c r="B366" s="317" t="s">
        <v>236</v>
      </c>
      <c r="C366" s="50"/>
      <c r="D366" s="50"/>
      <c r="F366" s="50"/>
    </row>
    <row r="367" spans="2:6" ht="12">
      <c r="B367" s="311" t="s">
        <v>238</v>
      </c>
      <c r="C367" s="50"/>
      <c r="D367" s="50"/>
      <c r="E367" s="50"/>
      <c r="F367" s="50"/>
    </row>
    <row r="368" spans="2:6" ht="12.75" thickBot="1">
      <c r="B368" s="317"/>
      <c r="C368" s="50"/>
      <c r="D368" s="50"/>
      <c r="E368" s="50"/>
      <c r="F368" s="50"/>
    </row>
    <row r="369" spans="2:6" ht="13.5" thickBot="1">
      <c r="B369" s="20" t="s">
        <v>83</v>
      </c>
      <c r="C369" s="70"/>
      <c r="D369" s="70"/>
      <c r="E369" s="72"/>
      <c r="F369" s="73"/>
    </row>
    <row r="370" spans="2:6" ht="12.75">
      <c r="B370" s="9"/>
      <c r="C370" s="67"/>
      <c r="D370" s="77"/>
      <c r="E370" s="94"/>
      <c r="F370" s="107"/>
    </row>
    <row r="371" spans="2:6" ht="12.75">
      <c r="B371" s="11" t="s">
        <v>19</v>
      </c>
      <c r="C371" s="104"/>
      <c r="D371" s="106"/>
      <c r="E371" s="105"/>
      <c r="F371" s="105"/>
    </row>
    <row r="372" spans="2:6" ht="12.75">
      <c r="B372" s="4" t="s">
        <v>309</v>
      </c>
      <c r="C372" s="133">
        <v>4357140</v>
      </c>
      <c r="D372" s="72"/>
      <c r="E372" s="72"/>
      <c r="F372" s="73"/>
    </row>
    <row r="373" spans="2:6" ht="12.75">
      <c r="B373" s="4"/>
      <c r="C373" s="128"/>
      <c r="D373" s="72"/>
      <c r="E373" s="72"/>
      <c r="F373" s="73"/>
    </row>
    <row r="374" spans="2:6" ht="12.75">
      <c r="B374" s="4" t="s">
        <v>310</v>
      </c>
      <c r="C374" s="128">
        <v>-258405.97744</v>
      </c>
      <c r="D374" s="77"/>
      <c r="E374" s="72"/>
      <c r="F374" s="73"/>
    </row>
    <row r="375" spans="2:6" ht="12.75">
      <c r="B375" s="24" t="s">
        <v>101</v>
      </c>
      <c r="C375" s="128">
        <v>34146</v>
      </c>
      <c r="D375" s="77"/>
      <c r="E375" s="72"/>
      <c r="F375" s="73"/>
    </row>
    <row r="376" spans="2:6" ht="12.75">
      <c r="B376" s="24" t="s">
        <v>311</v>
      </c>
      <c r="C376" s="128">
        <v>526398.09454127</v>
      </c>
      <c r="D376" s="77"/>
      <c r="E376" s="72"/>
      <c r="F376" s="73"/>
    </row>
    <row r="377" spans="2:6" ht="12.75">
      <c r="B377" s="24" t="s">
        <v>312</v>
      </c>
      <c r="C377" s="128">
        <v>-173425.96684276994</v>
      </c>
      <c r="D377" s="77"/>
      <c r="E377" s="72"/>
      <c r="F377" s="73"/>
    </row>
    <row r="378" spans="2:13" s="4" customFormat="1" ht="12.75">
      <c r="B378" s="24"/>
      <c r="C378" s="128"/>
      <c r="D378" s="77"/>
      <c r="E378" s="72"/>
      <c r="F378" s="73"/>
      <c r="G378"/>
      <c r="H378"/>
      <c r="I378"/>
      <c r="J378"/>
      <c r="K378"/>
      <c r="L378"/>
      <c r="M378"/>
    </row>
    <row r="379" spans="2:13" ht="12.75">
      <c r="B379" s="136" t="s">
        <v>313</v>
      </c>
      <c r="C379" s="133">
        <v>4485852.1502585</v>
      </c>
      <c r="D379" s="72"/>
      <c r="E379" s="72"/>
      <c r="F379" s="73"/>
      <c r="G379" s="4"/>
      <c r="H379" s="4"/>
      <c r="I379" s="4"/>
      <c r="J379" s="4"/>
      <c r="K379" s="4"/>
      <c r="L379" s="4"/>
      <c r="M379" s="4"/>
    </row>
    <row r="380" spans="2:6" ht="12.75">
      <c r="B380" s="24" t="s">
        <v>314</v>
      </c>
      <c r="C380" s="128">
        <v>-149156.22268</v>
      </c>
      <c r="D380" s="21"/>
      <c r="E380" s="72"/>
      <c r="F380" s="73"/>
    </row>
    <row r="381" spans="2:6" ht="12.75">
      <c r="B381" s="24" t="s">
        <v>315</v>
      </c>
      <c r="C381" s="150">
        <v>50953</v>
      </c>
      <c r="D381" s="21"/>
      <c r="E381" s="72"/>
      <c r="F381" s="73"/>
    </row>
    <row r="382" spans="2:6" ht="12.75">
      <c r="B382" s="24" t="s">
        <v>316</v>
      </c>
      <c r="C382" s="150">
        <v>309037.99879636004</v>
      </c>
      <c r="D382" s="70"/>
      <c r="E382" s="72"/>
      <c r="F382" s="73"/>
    </row>
    <row r="383" spans="2:6" ht="12.75">
      <c r="B383" s="24" t="s">
        <v>312</v>
      </c>
      <c r="C383" s="150">
        <v>-19105.309998199402</v>
      </c>
      <c r="D383" s="1"/>
      <c r="E383" s="13"/>
      <c r="F383" s="14"/>
    </row>
    <row r="384" spans="2:6" ht="12.75">
      <c r="B384" s="24"/>
      <c r="C384" s="150"/>
      <c r="E384" s="13"/>
      <c r="F384" s="14"/>
    </row>
    <row r="385" spans="2:6" ht="12.75">
      <c r="B385" s="48" t="s">
        <v>317</v>
      </c>
      <c r="C385" s="71">
        <v>4677581.616376661</v>
      </c>
      <c r="E385" s="13"/>
      <c r="F385" s="14"/>
    </row>
    <row r="386" spans="5:6" ht="12.75">
      <c r="E386" s="13"/>
      <c r="F386" s="14"/>
    </row>
    <row r="387" spans="3:6" ht="13.5" thickBot="1">
      <c r="C387" s="70"/>
      <c r="D387" s="70"/>
      <c r="E387" s="72"/>
      <c r="F387" s="73"/>
    </row>
    <row r="388" spans="2:6" ht="13.5" thickBot="1">
      <c r="B388" s="20" t="s">
        <v>61</v>
      </c>
      <c r="C388" s="72"/>
      <c r="D388" s="72"/>
      <c r="E388" s="72"/>
      <c r="F388" s="73"/>
    </row>
    <row r="389" spans="2:6" ht="12.75">
      <c r="B389" s="48"/>
      <c r="C389" s="92" t="s">
        <v>63</v>
      </c>
      <c r="D389" s="92" t="s">
        <v>64</v>
      </c>
      <c r="E389" s="92" t="s">
        <v>84</v>
      </c>
      <c r="F389" s="73"/>
    </row>
    <row r="390" spans="2:6" ht="12.75">
      <c r="B390" s="48" t="s">
        <v>62</v>
      </c>
      <c r="C390" s="93" t="s">
        <v>208</v>
      </c>
      <c r="D390" s="93" t="s">
        <v>247</v>
      </c>
      <c r="E390" s="93" t="s">
        <v>205</v>
      </c>
      <c r="F390" s="73"/>
    </row>
    <row r="391" spans="2:6" ht="12.75">
      <c r="B391" s="48" t="s">
        <v>248</v>
      </c>
      <c r="C391" s="93" t="s">
        <v>218</v>
      </c>
      <c r="D391" s="93" t="s">
        <v>223</v>
      </c>
      <c r="E391" s="93" t="s">
        <v>205</v>
      </c>
      <c r="F391" s="73"/>
    </row>
    <row r="392" spans="2:6" ht="12.75">
      <c r="B392" s="48" t="s">
        <v>115</v>
      </c>
      <c r="C392" s="93" t="s">
        <v>116</v>
      </c>
      <c r="D392" s="93" t="s">
        <v>219</v>
      </c>
      <c r="E392" s="93" t="s">
        <v>205</v>
      </c>
      <c r="F392" s="70"/>
    </row>
    <row r="393" spans="2:6" ht="12.75">
      <c r="B393" s="48"/>
      <c r="C393" s="72"/>
      <c r="D393" s="72"/>
      <c r="E393" s="72"/>
      <c r="F393" s="70"/>
    </row>
    <row r="394" spans="2:6" ht="12">
      <c r="B394" s="24"/>
      <c r="C394" s="70"/>
      <c r="D394" s="70"/>
      <c r="E394" s="70"/>
      <c r="F394" s="70"/>
    </row>
    <row r="395" spans="2:12" ht="12.75">
      <c r="B395" s="24"/>
      <c r="C395" s="70"/>
      <c r="D395" s="70"/>
      <c r="E395" s="70"/>
      <c r="F395" s="70"/>
      <c r="H395" s="37"/>
      <c r="I395" s="37"/>
      <c r="J395" s="36"/>
      <c r="K395" s="36"/>
      <c r="L395" s="36"/>
    </row>
    <row r="396" spans="2:12" ht="12.75" thickBot="1">
      <c r="B396" s="24"/>
      <c r="C396" s="70"/>
      <c r="D396" s="70"/>
      <c r="E396" s="70"/>
      <c r="F396" s="21"/>
      <c r="H396" s="40"/>
      <c r="I396" s="40"/>
      <c r="J396" s="40"/>
      <c r="K396" s="40"/>
      <c r="L396" s="40"/>
    </row>
    <row r="397" spans="2:12" ht="13.5" thickBot="1">
      <c r="B397" s="20" t="s">
        <v>41</v>
      </c>
      <c r="F397" s="9"/>
      <c r="H397" s="37"/>
      <c r="I397" s="37"/>
      <c r="J397" s="36"/>
      <c r="K397" s="36"/>
      <c r="L397" s="43"/>
    </row>
    <row r="398" spans="6:12" ht="12">
      <c r="F398" s="9"/>
      <c r="H398" s="28"/>
      <c r="I398" s="28"/>
      <c r="J398" s="27"/>
      <c r="K398" s="27"/>
      <c r="L398" s="31"/>
    </row>
    <row r="399" spans="2:12" ht="12.75">
      <c r="B399" s="4" t="s">
        <v>65</v>
      </c>
      <c r="F399" s="9"/>
      <c r="H399" s="28"/>
      <c r="I399" s="28"/>
      <c r="J399" s="27"/>
      <c r="K399" s="27"/>
      <c r="L399" s="31"/>
    </row>
    <row r="400" spans="2:12" ht="12">
      <c r="B400" s="50" t="s">
        <v>318</v>
      </c>
      <c r="C400" s="50">
        <v>0.34</v>
      </c>
      <c r="E400" s="31"/>
      <c r="F400" s="9"/>
      <c r="H400" s="39"/>
      <c r="I400" s="39"/>
      <c r="J400" s="39"/>
      <c r="K400" s="39"/>
      <c r="L400" s="32"/>
    </row>
    <row r="401" spans="2:12" ht="12">
      <c r="B401" s="50" t="s">
        <v>319</v>
      </c>
      <c r="C401" s="50">
        <v>0.16596640000000001</v>
      </c>
      <c r="E401" s="31"/>
      <c r="F401" s="9"/>
      <c r="H401" s="39"/>
      <c r="I401" s="39"/>
      <c r="J401" s="39"/>
      <c r="K401" s="39"/>
      <c r="L401" s="32"/>
    </row>
    <row r="402" spans="2:12" ht="12">
      <c r="B402" s="50" t="s">
        <v>320</v>
      </c>
      <c r="C402" s="50">
        <v>5.203870003961303</v>
      </c>
      <c r="E402" s="34"/>
      <c r="F402" s="9"/>
      <c r="H402" s="28"/>
      <c r="I402" s="28"/>
      <c r="J402" s="27"/>
      <c r="K402" s="41"/>
      <c r="L402" s="32"/>
    </row>
    <row r="403" spans="2:12" ht="12">
      <c r="B403" s="50" t="s">
        <v>321</v>
      </c>
      <c r="C403" s="50">
        <v>7.02</v>
      </c>
      <c r="E403" s="34"/>
      <c r="F403" s="9"/>
      <c r="H403" s="28"/>
      <c r="I403" s="28"/>
      <c r="J403" s="27"/>
      <c r="K403" s="41"/>
      <c r="L403" s="32"/>
    </row>
    <row r="404" spans="2:12" ht="12">
      <c r="B404" s="50" t="s">
        <v>322</v>
      </c>
      <c r="C404" s="50">
        <v>5.81</v>
      </c>
      <c r="E404" s="32"/>
      <c r="F404" s="9"/>
      <c r="H404" s="28"/>
      <c r="I404" s="28"/>
      <c r="J404" s="30"/>
      <c r="K404" s="41"/>
      <c r="L404" s="32"/>
    </row>
    <row r="405" spans="2:12" ht="12">
      <c r="B405" s="50" t="s">
        <v>323</v>
      </c>
      <c r="C405" s="50">
        <v>7.396</v>
      </c>
      <c r="E405" s="32"/>
      <c r="F405" s="9"/>
      <c r="H405" s="39"/>
      <c r="I405" s="39"/>
      <c r="J405" s="39"/>
      <c r="K405" s="39"/>
      <c r="L405" s="32"/>
    </row>
    <row r="406" spans="2:12" ht="12">
      <c r="B406" s="50" t="s">
        <v>324</v>
      </c>
      <c r="C406" s="50">
        <v>6.058</v>
      </c>
      <c r="E406" s="32"/>
      <c r="F406" s="9"/>
      <c r="H406" s="28"/>
      <c r="I406" s="28"/>
      <c r="J406" s="28"/>
      <c r="K406" s="28"/>
      <c r="L406" s="32"/>
    </row>
    <row r="407" spans="2:12" ht="12">
      <c r="B407" s="50" t="s">
        <v>325</v>
      </c>
      <c r="C407" s="50">
        <v>-10.78055964653903</v>
      </c>
      <c r="D407" s="45"/>
      <c r="E407" s="32"/>
      <c r="F407" s="9"/>
      <c r="H407" s="28"/>
      <c r="I407" s="28"/>
      <c r="J407" s="29"/>
      <c r="K407" s="29"/>
      <c r="L407" s="29"/>
    </row>
    <row r="408" spans="2:12" ht="12.75">
      <c r="B408" s="50" t="s">
        <v>326</v>
      </c>
      <c r="C408" s="50">
        <v>-27.379525293694563</v>
      </c>
      <c r="E408" s="32"/>
      <c r="F408" s="9"/>
      <c r="H408" s="26"/>
      <c r="I408" s="26"/>
      <c r="J408" s="29"/>
      <c r="K408" s="29"/>
      <c r="L408" s="29"/>
    </row>
    <row r="409" spans="3:12" ht="12">
      <c r="C409" s="3"/>
      <c r="F409" s="9"/>
      <c r="H409" s="44"/>
      <c r="I409" s="44"/>
      <c r="J409" s="35"/>
      <c r="K409" s="35"/>
      <c r="L409" s="34"/>
    </row>
    <row r="410" spans="2:12" ht="12.75">
      <c r="B410" s="4" t="s">
        <v>42</v>
      </c>
      <c r="C410" s="3"/>
      <c r="E410" s="29"/>
      <c r="F410" s="9"/>
      <c r="H410" s="44"/>
      <c r="I410" s="44"/>
      <c r="J410" s="35"/>
      <c r="K410" s="35"/>
      <c r="L410" s="33"/>
    </row>
    <row r="411" spans="2:12" ht="12">
      <c r="B411" s="75" t="s">
        <v>327</v>
      </c>
      <c r="C411" s="75">
        <v>1.1641336150573542</v>
      </c>
      <c r="E411" s="34"/>
      <c r="F411" s="9"/>
      <c r="H411" s="28"/>
      <c r="I411" s="28"/>
      <c r="J411" s="29"/>
      <c r="K411" s="29"/>
      <c r="L411" s="50"/>
    </row>
    <row r="412" spans="2:12" ht="12">
      <c r="B412" s="75" t="s">
        <v>328</v>
      </c>
      <c r="C412" s="75">
        <v>9.98</v>
      </c>
      <c r="E412" s="33"/>
      <c r="F412" s="9"/>
      <c r="H412" s="40"/>
      <c r="I412" s="40"/>
      <c r="J412" s="9"/>
      <c r="K412" s="9"/>
      <c r="L412" s="51"/>
    </row>
    <row r="413" spans="2:12" ht="12">
      <c r="B413" s="75" t="s">
        <v>329</v>
      </c>
      <c r="C413" s="75">
        <v>4.861138824694619</v>
      </c>
      <c r="E413" s="50"/>
      <c r="F413" s="9"/>
      <c r="H413" s="42"/>
      <c r="I413" s="42"/>
      <c r="J413" s="19"/>
      <c r="K413" s="19"/>
      <c r="L413" s="52"/>
    </row>
    <row r="414" spans="2:12" ht="12">
      <c r="B414" s="75" t="s">
        <v>330</v>
      </c>
      <c r="C414" s="244">
        <v>55751</v>
      </c>
      <c r="E414" s="51"/>
      <c r="F414" s="9"/>
      <c r="H414" s="42"/>
      <c r="I414" s="42"/>
      <c r="J414" s="19"/>
      <c r="K414" s="19"/>
      <c r="L414" s="52"/>
    </row>
    <row r="415" spans="2:12" ht="12">
      <c r="B415" s="75" t="s">
        <v>7</v>
      </c>
      <c r="C415" s="244">
        <v>898866154</v>
      </c>
      <c r="E415" s="52"/>
      <c r="F415" s="9"/>
      <c r="H415" s="40"/>
      <c r="I415" s="40"/>
      <c r="J415" s="36"/>
      <c r="K415" s="36"/>
      <c r="L415" s="52"/>
    </row>
    <row r="416" spans="2:12" ht="12">
      <c r="B416" s="75" t="s">
        <v>331</v>
      </c>
      <c r="C416" s="244">
        <v>409147455</v>
      </c>
      <c r="E416" s="52"/>
      <c r="F416" s="9"/>
      <c r="H416" s="40"/>
      <c r="I416" s="40"/>
      <c r="J416" s="36"/>
      <c r="K416" s="36"/>
      <c r="L416" s="38"/>
    </row>
    <row r="417" spans="2:12" ht="12">
      <c r="B417" s="75" t="s">
        <v>332</v>
      </c>
      <c r="C417" s="244">
        <v>2328557.306451613</v>
      </c>
      <c r="E417" s="52"/>
      <c r="H417" s="40"/>
      <c r="I417" s="40"/>
      <c r="J417" s="42"/>
      <c r="K417" s="42"/>
      <c r="L417" s="9"/>
    </row>
    <row r="418" spans="2:12" ht="12">
      <c r="B418" s="75" t="s">
        <v>333</v>
      </c>
      <c r="C418" s="244">
        <v>15347.59214467742</v>
      </c>
      <c r="E418" s="38"/>
      <c r="H418" s="40"/>
      <c r="I418" s="40"/>
      <c r="J418" s="42"/>
      <c r="K418" s="42"/>
      <c r="L418" s="9"/>
    </row>
    <row r="419" spans="2:6" ht="12">
      <c r="B419" s="75"/>
      <c r="C419" s="244"/>
      <c r="D419" s="70"/>
      <c r="E419" s="70"/>
      <c r="F419" s="70"/>
    </row>
    <row r="420" spans="2:6" ht="12">
      <c r="B420" s="75" t="s">
        <v>334</v>
      </c>
      <c r="C420" s="244">
        <v>5445331.160932</v>
      </c>
      <c r="D420" s="70"/>
      <c r="E420" s="70"/>
      <c r="F420" s="70"/>
    </row>
    <row r="421" spans="3:6" ht="12">
      <c r="C421" s="70"/>
      <c r="D421" s="70"/>
      <c r="E421" s="70"/>
      <c r="F421" s="70"/>
    </row>
    <row r="422" spans="3:6" ht="12">
      <c r="C422" s="70"/>
      <c r="D422" s="70"/>
      <c r="E422" s="70"/>
      <c r="F422" s="70"/>
    </row>
  </sheetData>
  <sheetProtection/>
  <mergeCells count="25">
    <mergeCell ref="E3:F3"/>
    <mergeCell ref="C94:G94"/>
    <mergeCell ref="C125:D125"/>
    <mergeCell ref="G125:H125"/>
    <mergeCell ref="G152:H152"/>
    <mergeCell ref="I125:J125"/>
    <mergeCell ref="C95:D95"/>
    <mergeCell ref="F95:G95"/>
    <mergeCell ref="E125:F125"/>
    <mergeCell ref="E46:F46"/>
    <mergeCell ref="K125:L125"/>
    <mergeCell ref="C241:F241"/>
    <mergeCell ref="C152:D152"/>
    <mergeCell ref="M125:N125"/>
    <mergeCell ref="E298:F298"/>
    <mergeCell ref="K152:L152"/>
    <mergeCell ref="I152:J152"/>
    <mergeCell ref="H272:I272"/>
    <mergeCell ref="E341:F341"/>
    <mergeCell ref="E216:F216"/>
    <mergeCell ref="E152:F152"/>
    <mergeCell ref="C272:E272"/>
    <mergeCell ref="E156:F156"/>
    <mergeCell ref="E177:F177"/>
    <mergeCell ref="E190:F190"/>
  </mergeCells>
  <printOptions horizontalCentered="1"/>
  <pageMargins left="0" right="0" top="0.87" bottom="2.17" header="0" footer="0"/>
  <pageSetup fitToHeight="6" horizontalDpi="600" verticalDpi="600" orientation="portrait" paperSize="9" scale="48" r:id="rId1"/>
  <headerFooter alignWithMargins="0">
    <oddHeader>&amp;C&amp;A</oddHeader>
    <oddFooter>&amp;R&amp;P</oddFooter>
  </headerFooter>
  <rowBreaks count="2" manualBreakCount="2">
    <brk id="89" min="1" max="11" man="1"/>
    <brk id="18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="80" zoomScaleNormal="80" zoomScalePageLayoutView="0" workbookViewId="0" topLeftCell="A37">
      <selection activeCell="D60" sqref="D60"/>
    </sheetView>
  </sheetViews>
  <sheetFormatPr defaultColWidth="11.57421875" defaultRowHeight="12.75"/>
  <cols>
    <col min="1" max="1" width="50.00390625" style="156" customWidth="1"/>
    <col min="2" max="2" width="14.421875" style="156" bestFit="1" customWidth="1"/>
    <col min="3" max="3" width="14.421875" style="156" customWidth="1"/>
    <col min="4" max="4" width="14.421875" style="156" bestFit="1" customWidth="1"/>
    <col min="5" max="5" width="14.421875" style="156" customWidth="1"/>
    <col min="6" max="6" width="3.8515625" style="156" customWidth="1"/>
    <col min="7" max="7" width="14.57421875" style="156" customWidth="1"/>
    <col min="8" max="16384" width="11.57421875" style="156" customWidth="1"/>
  </cols>
  <sheetData>
    <row r="1" ht="12.75">
      <c r="A1" s="4" t="s">
        <v>122</v>
      </c>
    </row>
    <row r="2" ht="12.75">
      <c r="A2" s="4" t="s">
        <v>121</v>
      </c>
    </row>
    <row r="3" spans="1:6" ht="12.75">
      <c r="A3" s="4" t="s">
        <v>3</v>
      </c>
      <c r="D3" s="330" t="s">
        <v>91</v>
      </c>
      <c r="E3" s="330"/>
      <c r="F3" s="157"/>
    </row>
    <row r="4" spans="1:5" ht="14.25" thickBot="1">
      <c r="A4" s="158"/>
      <c r="B4" s="250">
        <v>43646</v>
      </c>
      <c r="C4" s="250">
        <v>43281</v>
      </c>
      <c r="D4" s="192" t="s">
        <v>120</v>
      </c>
      <c r="E4" s="192" t="s">
        <v>20</v>
      </c>
    </row>
    <row r="5" spans="1:5" ht="12.75" thickTop="1">
      <c r="A5" s="160" t="s">
        <v>123</v>
      </c>
      <c r="B5" s="193">
        <v>451262.41958000005</v>
      </c>
      <c r="C5" s="193">
        <v>425272.75972000003</v>
      </c>
      <c r="D5" s="193">
        <v>25989.659860000014</v>
      </c>
      <c r="E5" s="194">
        <v>0.061112919334668</v>
      </c>
    </row>
    <row r="6" spans="1:5" ht="12">
      <c r="A6" s="215" t="s">
        <v>124</v>
      </c>
      <c r="B6" s="195">
        <v>422876.4525800003</v>
      </c>
      <c r="C6" s="282">
        <v>397773.43970000016</v>
      </c>
      <c r="D6" s="195">
        <v>25103.012880000115</v>
      </c>
      <c r="E6" s="196">
        <v>0.0631088211896016</v>
      </c>
    </row>
    <row r="7" spans="1:5" ht="12">
      <c r="A7" s="215" t="s">
        <v>125</v>
      </c>
      <c r="B7" s="195">
        <v>-287511.4990473353</v>
      </c>
      <c r="C7" s="282">
        <v>-260014.9546938319</v>
      </c>
      <c r="D7" s="195">
        <v>-27496.54435350335</v>
      </c>
      <c r="E7" s="196">
        <v>0.10574985729524888</v>
      </c>
    </row>
    <row r="8" spans="1:5" ht="12">
      <c r="A8" s="215" t="s">
        <v>126</v>
      </c>
      <c r="B8" s="195">
        <v>-85000.74099659713</v>
      </c>
      <c r="C8" s="282">
        <v>-85591.0234619606</v>
      </c>
      <c r="D8" s="195">
        <v>590.2824653634727</v>
      </c>
      <c r="E8" s="196">
        <v>-0.006896546407413995</v>
      </c>
    </row>
    <row r="9" spans="1:5" ht="12">
      <c r="A9" s="216" t="s">
        <v>127</v>
      </c>
      <c r="B9" s="197">
        <v>50364.21253606789</v>
      </c>
      <c r="C9" s="283">
        <v>52167.46154420765</v>
      </c>
      <c r="D9" s="197">
        <v>-1803.2490081397593</v>
      </c>
      <c r="E9" s="198">
        <v>-0.03456654693868233</v>
      </c>
    </row>
    <row r="10" spans="1:5" ht="12">
      <c r="A10" s="215" t="s">
        <v>128</v>
      </c>
      <c r="B10" s="195">
        <v>15585.048716992416</v>
      </c>
      <c r="C10" s="282">
        <v>16541.344953989872</v>
      </c>
      <c r="D10" s="197">
        <v>-956.2962369974554</v>
      </c>
      <c r="E10" s="198">
        <v>-0.057812483788798</v>
      </c>
    </row>
    <row r="11" spans="1:5" ht="12.75">
      <c r="A11" s="161" t="s">
        <v>129</v>
      </c>
      <c r="B11" s="199">
        <v>65949.26125306031</v>
      </c>
      <c r="C11" s="199">
        <v>68708.80649819752</v>
      </c>
      <c r="D11" s="199">
        <v>-2759.545245137222</v>
      </c>
      <c r="E11" s="200">
        <v>-0.040162904666516286</v>
      </c>
    </row>
    <row r="12" spans="1:5" ht="12.75">
      <c r="A12" s="162"/>
      <c r="B12" s="201"/>
      <c r="C12" s="201"/>
      <c r="D12" s="195"/>
      <c r="E12" s="196"/>
    </row>
    <row r="13" spans="1:5" ht="12.75">
      <c r="A13" s="161" t="s">
        <v>130</v>
      </c>
      <c r="B13" s="199">
        <v>4241.9118269401115</v>
      </c>
      <c r="C13" s="199">
        <v>2823.4328218044807</v>
      </c>
      <c r="D13" s="199">
        <v>1418.4790051356313</v>
      </c>
      <c r="E13" s="200">
        <v>0.5023951673938072</v>
      </c>
    </row>
    <row r="14" spans="1:5" ht="12.75">
      <c r="A14" s="162"/>
      <c r="B14" s="201"/>
      <c r="C14" s="201"/>
      <c r="D14" s="195"/>
      <c r="E14" s="196"/>
    </row>
    <row r="15" spans="1:5" ht="13.5" thickBot="1">
      <c r="A15" s="163" t="s">
        <v>131</v>
      </c>
      <c r="B15" s="202">
        <v>70191.17308000042</v>
      </c>
      <c r="C15" s="202">
        <v>71532.239320002</v>
      </c>
      <c r="D15" s="202">
        <v>-1341.066240001589</v>
      </c>
      <c r="E15" s="203">
        <v>-0.018747717850720158</v>
      </c>
    </row>
    <row r="16" spans="1:5" ht="13.5" thickTop="1">
      <c r="A16" s="61"/>
      <c r="B16" s="201"/>
      <c r="C16" s="201"/>
      <c r="D16" s="195"/>
      <c r="E16" s="196"/>
    </row>
    <row r="17" spans="1:5" ht="12.75">
      <c r="A17" s="164" t="s">
        <v>132</v>
      </c>
      <c r="B17" s="204">
        <v>-17533.074109999994</v>
      </c>
      <c r="C17" s="204">
        <v>-17779.945</v>
      </c>
      <c r="D17" s="195">
        <v>246.87089000000432</v>
      </c>
      <c r="E17" s="196">
        <v>-0.013884794919219567</v>
      </c>
    </row>
    <row r="18" spans="1:5" ht="12">
      <c r="A18" s="165"/>
      <c r="B18" s="195"/>
      <c r="C18" s="282"/>
      <c r="D18" s="195"/>
      <c r="E18" s="196"/>
    </row>
    <row r="19" spans="1:5" ht="13.5" thickBot="1">
      <c r="A19" s="166" t="s">
        <v>133</v>
      </c>
      <c r="B19" s="202">
        <v>52658.098970000414</v>
      </c>
      <c r="C19" s="202">
        <v>53752.294320002</v>
      </c>
      <c r="D19" s="202">
        <v>-1094.1953500015884</v>
      </c>
      <c r="E19" s="203">
        <v>-0.020356253883555997</v>
      </c>
    </row>
    <row r="20" ht="12.75" thickTop="1"/>
    <row r="21" spans="1:6" ht="12.75">
      <c r="A21" s="167"/>
      <c r="B21" s="168"/>
      <c r="C21" s="168"/>
      <c r="D21" s="168"/>
      <c r="E21" s="168"/>
      <c r="F21" s="169"/>
    </row>
    <row r="22" spans="1:3" ht="12.75">
      <c r="A22" s="4" t="s">
        <v>122</v>
      </c>
      <c r="B22" s="170"/>
      <c r="C22" s="170"/>
    </row>
    <row r="23" spans="1:5" ht="12.75">
      <c r="A23" s="4" t="s">
        <v>198</v>
      </c>
      <c r="B23" s="171"/>
      <c r="C23" s="171"/>
      <c r="D23" s="172"/>
      <c r="E23" s="172"/>
    </row>
    <row r="24" ht="12.75">
      <c r="A24" s="4" t="s">
        <v>3</v>
      </c>
    </row>
    <row r="25" spans="1:5" ht="12.75">
      <c r="A25" s="173"/>
      <c r="B25" s="174"/>
      <c r="C25" s="174"/>
      <c r="D25" s="330" t="s">
        <v>91</v>
      </c>
      <c r="E25" s="330"/>
    </row>
    <row r="26" spans="1:6" ht="13.5" thickBot="1">
      <c r="A26" s="175" t="s">
        <v>134</v>
      </c>
      <c r="B26" s="250">
        <f>+B4</f>
        <v>43646</v>
      </c>
      <c r="C26" s="250">
        <f>+C4</f>
        <v>43281</v>
      </c>
      <c r="D26" s="192" t="s">
        <v>120</v>
      </c>
      <c r="E26" s="192" t="s">
        <v>20</v>
      </c>
      <c r="F26" s="176"/>
    </row>
    <row r="27" spans="1:5" ht="13.5" thickTop="1">
      <c r="A27" s="177"/>
      <c r="B27" s="205"/>
      <c r="C27" s="205"/>
      <c r="D27" s="190"/>
      <c r="E27" s="190"/>
    </row>
    <row r="28" spans="1:5" ht="12">
      <c r="A28" s="171" t="s">
        <v>135</v>
      </c>
      <c r="B28" s="206">
        <v>173553.70435999997</v>
      </c>
      <c r="C28" s="206">
        <v>167602.06388</v>
      </c>
      <c r="D28" s="207">
        <v>5951.640479999989</v>
      </c>
      <c r="E28" s="208">
        <v>0.03551054409605148</v>
      </c>
    </row>
    <row r="29" spans="1:5" ht="12">
      <c r="A29" s="171" t="s">
        <v>136</v>
      </c>
      <c r="B29" s="206">
        <v>793017.02025</v>
      </c>
      <c r="C29" s="206">
        <v>767167.87016</v>
      </c>
      <c r="D29" s="207">
        <v>25849.150089999916</v>
      </c>
      <c r="E29" s="208">
        <v>0.03369425531938508</v>
      </c>
    </row>
    <row r="30" spans="1:5" ht="12">
      <c r="A30" s="171" t="s">
        <v>137</v>
      </c>
      <c r="B30" s="206">
        <v>138172.58608</v>
      </c>
      <c r="C30" s="206">
        <v>122640.37299</v>
      </c>
      <c r="D30" s="207">
        <v>15532.213090000003</v>
      </c>
      <c r="E30" s="208">
        <v>0.12664844953844434</v>
      </c>
    </row>
    <row r="31" spans="1:5" ht="12">
      <c r="A31" s="171" t="s">
        <v>138</v>
      </c>
      <c r="B31" s="206">
        <v>8363.37337</v>
      </c>
      <c r="C31" s="206">
        <v>7395.89391</v>
      </c>
      <c r="D31" s="207">
        <v>967.47946</v>
      </c>
      <c r="E31" s="208">
        <v>0.13081305272536015</v>
      </c>
    </row>
    <row r="32" spans="1:5" ht="12">
      <c r="A32" s="171" t="s">
        <v>139</v>
      </c>
      <c r="B32" s="206">
        <v>109133.00196000001</v>
      </c>
      <c r="C32" s="206">
        <v>115136.52557999999</v>
      </c>
      <c r="D32" s="207">
        <v>-6003.523619999975</v>
      </c>
      <c r="E32" s="208">
        <v>-0.052142650559909076</v>
      </c>
    </row>
    <row r="33" spans="1:5" ht="12">
      <c r="A33" s="171" t="s">
        <v>140</v>
      </c>
      <c r="B33" s="206">
        <v>10079.35242</v>
      </c>
      <c r="C33" s="206">
        <v>7173.43907</v>
      </c>
      <c r="D33" s="207">
        <v>2905.91335</v>
      </c>
      <c r="E33" s="208">
        <v>0.4050934735269174</v>
      </c>
    </row>
    <row r="34" spans="1:5" ht="12">
      <c r="A34" s="171" t="s">
        <v>141</v>
      </c>
      <c r="B34" s="206">
        <v>97763.40745999999</v>
      </c>
      <c r="C34" s="206">
        <v>89272.32965</v>
      </c>
      <c r="D34" s="207">
        <v>8491.077809999988</v>
      </c>
      <c r="E34" s="208">
        <v>0.09511432986335189</v>
      </c>
    </row>
    <row r="35" spans="1:5" ht="12">
      <c r="A35" s="171" t="s">
        <v>142</v>
      </c>
      <c r="B35" s="206">
        <v>29832.19267</v>
      </c>
      <c r="C35" s="206">
        <v>26615.52479</v>
      </c>
      <c r="D35" s="207">
        <v>3216.6678800000027</v>
      </c>
      <c r="E35" s="208">
        <v>0.12085682718563451</v>
      </c>
    </row>
    <row r="36" spans="1:5" ht="12">
      <c r="A36" s="171" t="s">
        <v>225</v>
      </c>
      <c r="B36" s="209">
        <v>0</v>
      </c>
      <c r="C36" s="209">
        <v>0</v>
      </c>
      <c r="D36" s="207">
        <v>0</v>
      </c>
      <c r="E36" s="190" t="s">
        <v>222</v>
      </c>
    </row>
    <row r="37" spans="1:5" ht="13.5" thickBot="1">
      <c r="A37" s="178" t="s">
        <v>143</v>
      </c>
      <c r="B37" s="210">
        <v>1359914.6385700002</v>
      </c>
      <c r="C37" s="210">
        <v>1303004.02003</v>
      </c>
      <c r="D37" s="211">
        <v>56910.6185400002</v>
      </c>
      <c r="E37" s="212">
        <v>0.04367647195646396</v>
      </c>
    </row>
    <row r="38" spans="1:3" ht="13.5" thickTop="1">
      <c r="A38" s="171"/>
      <c r="B38" s="179"/>
      <c r="C38" s="179"/>
    </row>
    <row r="39" spans="1:5" ht="13.5" thickBot="1">
      <c r="A39" s="175" t="s">
        <v>144</v>
      </c>
      <c r="B39" s="181"/>
      <c r="C39" s="181"/>
      <c r="D39" s="159"/>
      <c r="E39" s="159"/>
    </row>
    <row r="40" spans="1:3" ht="13.5" thickTop="1">
      <c r="A40" s="174"/>
      <c r="B40" s="182"/>
      <c r="C40" s="182"/>
    </row>
    <row r="41" spans="1:5" ht="12">
      <c r="A41" s="171" t="s">
        <v>145</v>
      </c>
      <c r="B41" s="206">
        <v>222275.15288</v>
      </c>
      <c r="C41" s="206">
        <v>194066.69111999997</v>
      </c>
      <c r="D41" s="251">
        <v>28208.46176000002</v>
      </c>
      <c r="E41" s="152">
        <v>0.14535447374922006</v>
      </c>
    </row>
    <row r="42" spans="1:5" ht="12">
      <c r="A42" s="171" t="s">
        <v>221</v>
      </c>
      <c r="B42" s="206">
        <v>13945.420619999999</v>
      </c>
      <c r="C42" s="206">
        <v>2860.2522200000003</v>
      </c>
      <c r="D42" s="251">
        <v>11085.168399999999</v>
      </c>
      <c r="E42" s="155">
        <v>3.8755912232103773</v>
      </c>
    </row>
    <row r="43" spans="1:5" ht="12">
      <c r="A43" s="171" t="s">
        <v>146</v>
      </c>
      <c r="B43" s="206">
        <v>728805.5309000001</v>
      </c>
      <c r="C43" s="206">
        <v>723268.9761500001</v>
      </c>
      <c r="D43" s="251">
        <v>5536.55475</v>
      </c>
      <c r="E43" s="152">
        <v>0.007654904236970461</v>
      </c>
    </row>
    <row r="44" spans="1:5" ht="12">
      <c r="A44" s="242" t="s">
        <v>147</v>
      </c>
      <c r="B44" s="206">
        <v>449107.49656</v>
      </c>
      <c r="C44" s="206">
        <v>424646.83439</v>
      </c>
      <c r="D44" s="251">
        <v>24460.662170000018</v>
      </c>
      <c r="E44" s="152">
        <v>0.05760236551660025</v>
      </c>
    </row>
    <row r="45" spans="1:5" ht="12">
      <c r="A45" s="242" t="s">
        <v>148</v>
      </c>
      <c r="B45" s="206">
        <v>279698.03434</v>
      </c>
      <c r="C45" s="206">
        <v>298622.14176</v>
      </c>
      <c r="D45" s="251">
        <v>-18924.10742000002</v>
      </c>
      <c r="E45" s="152">
        <v>-0.06337141415055936</v>
      </c>
    </row>
    <row r="46" spans="1:5" ht="12">
      <c r="A46" s="171" t="s">
        <v>149</v>
      </c>
      <c r="B46" s="206">
        <v>20842.40768</v>
      </c>
      <c r="C46" s="206">
        <v>20996.482079999998</v>
      </c>
      <c r="D46" s="251">
        <v>-154.07439999999852</v>
      </c>
      <c r="E46" s="152">
        <v>-0.007338105469904432</v>
      </c>
    </row>
    <row r="47" spans="1:5" ht="12">
      <c r="A47" s="171" t="s">
        <v>12</v>
      </c>
      <c r="B47" s="206">
        <v>1248.2796300000002</v>
      </c>
      <c r="C47" s="206">
        <v>876.6631499999999</v>
      </c>
      <c r="D47" s="251">
        <v>371.6164800000002</v>
      </c>
      <c r="E47" s="155">
        <v>0.42389882590593686</v>
      </c>
    </row>
    <row r="48" spans="1:5" ht="12">
      <c r="A48" s="171" t="s">
        <v>150</v>
      </c>
      <c r="B48" s="206">
        <v>55507.347649999996</v>
      </c>
      <c r="C48" s="206">
        <v>57987.243409999995</v>
      </c>
      <c r="D48" s="251">
        <v>-2479.895759999998</v>
      </c>
      <c r="E48" s="152">
        <v>-0.04276622950440745</v>
      </c>
    </row>
    <row r="49" spans="1:5" ht="12.75">
      <c r="A49" s="177" t="s">
        <v>151</v>
      </c>
      <c r="B49" s="205">
        <v>1042624.13936</v>
      </c>
      <c r="C49" s="205">
        <v>1000056.3081300001</v>
      </c>
      <c r="D49" s="213">
        <v>42567.8312299999</v>
      </c>
      <c r="E49" s="153">
        <v>0.042565434449983286</v>
      </c>
    </row>
    <row r="50" spans="1:5" ht="12">
      <c r="A50" s="171"/>
      <c r="B50" s="206"/>
      <c r="C50" s="206"/>
      <c r="D50" s="251"/>
      <c r="E50" s="152"/>
    </row>
    <row r="51" spans="1:5" ht="12">
      <c r="A51" s="171" t="s">
        <v>152</v>
      </c>
      <c r="B51" s="206">
        <v>285631.46103999997</v>
      </c>
      <c r="C51" s="206">
        <v>276556.52295</v>
      </c>
      <c r="D51" s="251">
        <v>9074.938089999974</v>
      </c>
      <c r="E51" s="152">
        <v>0.03281404464157478</v>
      </c>
    </row>
    <row r="52" spans="1:5" ht="12">
      <c r="A52" s="171" t="s">
        <v>153</v>
      </c>
      <c r="B52" s="206">
        <v>31659.038170000003</v>
      </c>
      <c r="C52" s="206">
        <v>26391.18895</v>
      </c>
      <c r="D52" s="251">
        <v>5267.849220000003</v>
      </c>
      <c r="E52" s="152">
        <v>0.19960636218323935</v>
      </c>
    </row>
    <row r="53" spans="1:5" ht="12.75">
      <c r="A53" s="177" t="s">
        <v>87</v>
      </c>
      <c r="B53" s="214">
        <v>317290.49921</v>
      </c>
      <c r="C53" s="214">
        <v>302947.7119</v>
      </c>
      <c r="D53" s="251">
        <v>14342.787310000002</v>
      </c>
      <c r="E53" s="152">
        <v>0.0473441017925047</v>
      </c>
    </row>
    <row r="54" spans="1:5" ht="12.75">
      <c r="A54" s="177"/>
      <c r="B54" s="214"/>
      <c r="C54" s="214"/>
      <c r="D54" s="251"/>
      <c r="E54" s="152"/>
    </row>
    <row r="55" spans="1:5" ht="13.5" thickBot="1">
      <c r="A55" s="178" t="s">
        <v>154</v>
      </c>
      <c r="B55" s="210">
        <v>1359914.63857</v>
      </c>
      <c r="C55" s="210">
        <v>1303004.0200300002</v>
      </c>
      <c r="D55" s="211">
        <v>56910.61853999973</v>
      </c>
      <c r="E55" s="212">
        <v>0.043676471956463736</v>
      </c>
    </row>
    <row r="56" spans="1:5" ht="13.5" thickTop="1">
      <c r="A56" s="178"/>
      <c r="B56" s="179"/>
      <c r="C56" s="179"/>
      <c r="D56" s="180"/>
      <c r="E56" s="180"/>
    </row>
    <row r="57" spans="1:5" ht="12.75">
      <c r="A57" s="178"/>
      <c r="B57" s="179"/>
      <c r="C57" s="179"/>
      <c r="D57" s="180"/>
      <c r="E57" s="180"/>
    </row>
    <row r="58" spans="1:5" ht="12.75">
      <c r="A58" s="4" t="s">
        <v>3</v>
      </c>
      <c r="B58" s="183"/>
      <c r="C58" s="183"/>
      <c r="D58" s="184"/>
      <c r="E58" s="184"/>
    </row>
    <row r="59" spans="1:5" ht="12.75">
      <c r="A59" s="185"/>
      <c r="B59" s="245">
        <f>+B4</f>
        <v>43646</v>
      </c>
      <c r="C59" s="245">
        <f>+C4</f>
        <v>43281</v>
      </c>
      <c r="D59" s="186" t="s">
        <v>20</v>
      </c>
      <c r="E59" s="319"/>
    </row>
    <row r="60" spans="1:7" ht="12.75">
      <c r="A60" s="187" t="s">
        <v>220</v>
      </c>
      <c r="B60" s="188">
        <v>2.0408</v>
      </c>
      <c r="C60" s="188">
        <v>2.204</v>
      </c>
      <c r="D60" s="321">
        <f>+B60/C60-1</f>
        <v>-0.0740471869328495</v>
      </c>
      <c r="E60" s="320"/>
      <c r="G60" s="189"/>
    </row>
    <row r="61" spans="2:5" ht="12">
      <c r="B61" s="190"/>
      <c r="C61" s="190"/>
      <c r="D61" s="190"/>
      <c r="E61" s="190"/>
    </row>
    <row r="66" spans="2:3" ht="12">
      <c r="B66" s="191"/>
      <c r="C66" s="191"/>
    </row>
  </sheetData>
  <sheetProtection/>
  <mergeCells count="2">
    <mergeCell ref="D3:E3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BANKINTER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DLF</dc:creator>
  <cp:keywords/>
  <dc:description/>
  <cp:lastModifiedBy>Maria Jose de la Rubia Garcia</cp:lastModifiedBy>
  <cp:lastPrinted>2013-07-17T13:48:42Z</cp:lastPrinted>
  <dcterms:created xsi:type="dcterms:W3CDTF">2002-04-17T09:30:21Z</dcterms:created>
  <dcterms:modified xsi:type="dcterms:W3CDTF">2019-07-24T17:18:03Z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